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xr:revisionPtr revIDLastSave="0" documentId="8_{AAE430D6-B032-41A1-BEF2-8F5FAAD86EA6}" xr6:coauthVersionLast="47" xr6:coauthVersionMax="47" xr10:uidLastSave="{00000000-0000-0000-0000-000000000000}"/>
  <bookViews>
    <workbookView xWindow="-120" yWindow="-120" windowWidth="20730" windowHeight="11160" xr2:uid="{5631B0B2-32BA-426D-849E-F01DF4786151}"/>
  </bookViews>
  <sheets>
    <sheet name="Summary" sheetId="1" r:id="rId1"/>
    <sheet name="Overview" sheetId="4" r:id="rId2"/>
    <sheet name="Service Users" sheetId="2" r:id="rId3"/>
    <sheet name="Actions" sheetId="5" r:id="rId4"/>
    <sheet name="Chronology" sheetId="6" r:id="rId5"/>
    <sheet name="Drop Downs" sheetId="3" r:id="rId6"/>
  </sheets>
  <externalReferences>
    <externalReference r:id="rId7"/>
  </externalReferences>
  <definedNames>
    <definedName name="actionstatus">[1]Reference!$B$50:$B$53</definedName>
    <definedName name="confcallfreq">'[1]Overview Reference'!$J$2:$J$6</definedName>
    <definedName name="contractlist">[1]!Table115[Name]</definedName>
    <definedName name="electedmembers">[1]Reference!$B$122:$B$125</definedName>
    <definedName name="eventsource">[1]Reference!$P$29:$P$34</definedName>
    <definedName name="media">'[1]Overview Reference'!$B$11:$B$15</definedName>
    <definedName name="meeting">[1]Reference!$P$4:$P$20</definedName>
    <definedName name="meetingchair">[1]Reference!$Y$12:$Y$26</definedName>
    <definedName name="qatcontact">[1]Reference!$B$128:$B$130</definedName>
    <definedName name="safeguardinglevel">'[1]Overview Reference'!$D$11:$D$17</definedName>
    <definedName name="safelist">[1]!Table8[Name]</definedName>
    <definedName name="selffundercosts">'[1]Overview Reference'!$M$2:$M$4</definedName>
    <definedName name="yesnoselect">'[1]Overview Reference'!$D$2:$D$4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5" l="1"/>
  <c r="D6" i="5"/>
  <c r="D5" i="5"/>
  <c r="D4" i="5"/>
  <c r="D3" i="5"/>
  <c r="F14" i="2"/>
  <c r="F13" i="2"/>
  <c r="F12" i="2"/>
  <c r="F11" i="2"/>
  <c r="F10" i="2"/>
  <c r="F9" i="2"/>
  <c r="F8" i="2"/>
  <c r="F7" i="2"/>
  <c r="F6" i="2"/>
  <c r="F5" i="2"/>
  <c r="R115" i="4"/>
  <c r="L115" i="4"/>
  <c r="R113" i="4"/>
  <c r="M99" i="4"/>
  <c r="S96" i="4"/>
  <c r="M96" i="4"/>
  <c r="S95" i="4"/>
  <c r="M95" i="4"/>
  <c r="S94" i="4"/>
  <c r="M94" i="4"/>
  <c r="S93" i="4"/>
  <c r="M93" i="4"/>
  <c r="S92" i="4"/>
  <c r="M92" i="4"/>
  <c r="S91" i="4"/>
  <c r="S97" i="4" s="1"/>
  <c r="S99" i="4" s="1"/>
  <c r="M91" i="4"/>
  <c r="M97" i="4" s="1"/>
  <c r="N19" i="4"/>
  <c r="J19" i="4"/>
  <c r="N17" i="4"/>
  <c r="J17" i="4"/>
  <c r="R17" i="4" s="1"/>
  <c r="D16" i="1"/>
  <c r="D15" i="1"/>
  <c r="D14" i="1"/>
  <c r="D13" i="1"/>
  <c r="D12" i="1"/>
  <c r="D11" i="1"/>
  <c r="D10" i="1"/>
  <c r="D17" i="1" s="1"/>
  <c r="D4" i="1"/>
  <c r="F6" i="1" s="1"/>
  <c r="F8" i="1" l="1"/>
</calcChain>
</file>

<file path=xl/sharedStrings.xml><?xml version="1.0" encoding="utf-8"?>
<sst xmlns="http://schemas.openxmlformats.org/spreadsheetml/2006/main" count="313" uniqueCount="235">
  <si>
    <t>SUMMARY</t>
  </si>
  <si>
    <t>Todays Date</t>
  </si>
  <si>
    <t>Days Remaining</t>
  </si>
  <si>
    <t>Deadline Date</t>
  </si>
  <si>
    <t>Target Date</t>
  </si>
  <si>
    <t>MOVED</t>
  </si>
  <si>
    <t>MOVING</t>
  </si>
  <si>
    <t>NOT MOVED</t>
  </si>
  <si>
    <t>IN HOSPITAL</t>
  </si>
  <si>
    <t>MOVED TO RESPITE</t>
  </si>
  <si>
    <t>CONFIRMED TO REMAIN</t>
  </si>
  <si>
    <t>DECEASED</t>
  </si>
  <si>
    <t>TOTAL</t>
  </si>
  <si>
    <t>AUDIT</t>
  </si>
  <si>
    <t>OVERVIEW</t>
  </si>
  <si>
    <t>Service</t>
  </si>
  <si>
    <t>Provider</t>
  </si>
  <si>
    <t>Event</t>
  </si>
  <si>
    <t>Date</t>
  </si>
  <si>
    <t>Type</t>
  </si>
  <si>
    <t>Beds</t>
  </si>
  <si>
    <t>Cause</t>
  </si>
  <si>
    <t>Sign Off</t>
  </si>
  <si>
    <t>Timescale</t>
  </si>
  <si>
    <t>Service Users</t>
  </si>
  <si>
    <t>Lincolnshire</t>
  </si>
  <si>
    <t>Self-Funder</t>
  </si>
  <si>
    <t>Total</t>
  </si>
  <si>
    <t>Health</t>
  </si>
  <si>
    <t>Other Local Auhtority</t>
  </si>
  <si>
    <t>Leads</t>
  </si>
  <si>
    <t>Name</t>
  </si>
  <si>
    <t>Email</t>
  </si>
  <si>
    <t>Phone</t>
  </si>
  <si>
    <t>Commercial Team</t>
  </si>
  <si>
    <t>Ed Baker</t>
  </si>
  <si>
    <t>07731 928066</t>
  </si>
  <si>
    <t>Senior Contract Officer</t>
  </si>
  <si>
    <t>Operational Lead</t>
  </si>
  <si>
    <t>Safeguarding Lead</t>
  </si>
  <si>
    <t>CQC Lead</t>
  </si>
  <si>
    <t>Home Owner</t>
  </si>
  <si>
    <t>Home Manager</t>
  </si>
  <si>
    <t>Communications Lead</t>
  </si>
  <si>
    <t>Other</t>
  </si>
  <si>
    <t>Response</t>
  </si>
  <si>
    <t>Initial Notification Meeting or Conference Call</t>
  </si>
  <si>
    <t>Tracker Established</t>
  </si>
  <si>
    <t>Conference Call Frequency</t>
  </si>
  <si>
    <t>Notes</t>
  </si>
  <si>
    <t>Support Mechanisms</t>
  </si>
  <si>
    <t>Quality Assurance Visit</t>
  </si>
  <si>
    <t>Safe and Well Checks</t>
  </si>
  <si>
    <t>Clinical Support</t>
  </si>
  <si>
    <t>Management Support</t>
  </si>
  <si>
    <t>Staff Support</t>
  </si>
  <si>
    <t>Safeguarding</t>
  </si>
  <si>
    <t>Level of Concern</t>
  </si>
  <si>
    <t>Select</t>
  </si>
  <si>
    <t>Notified by</t>
  </si>
  <si>
    <t>Contractual Action</t>
  </si>
  <si>
    <t>Decision Maker</t>
  </si>
  <si>
    <t>Contractual Suspension</t>
  </si>
  <si>
    <t>Voluntary Suspension</t>
  </si>
  <si>
    <t>Service User Need</t>
  </si>
  <si>
    <t>Nursing Dementia</t>
  </si>
  <si>
    <t>Residential Unknown</t>
  </si>
  <si>
    <t>Nursing Unknown</t>
  </si>
  <si>
    <t>Total Residential</t>
  </si>
  <si>
    <t>Total Nursing</t>
  </si>
  <si>
    <t>Unknown</t>
  </si>
  <si>
    <t>Self Funders</t>
  </si>
  <si>
    <t>Self Funder Brokerage Costs</t>
  </si>
  <si>
    <t xml:space="preserve">Decision </t>
  </si>
  <si>
    <t>Decision Date</t>
  </si>
  <si>
    <t>Transport</t>
  </si>
  <si>
    <t>Transport Coordinator</t>
  </si>
  <si>
    <t>Transport Provider</t>
  </si>
  <si>
    <t>Contact Number</t>
  </si>
  <si>
    <t>Transport Contact Point</t>
  </si>
  <si>
    <t>Contact Email</t>
  </si>
  <si>
    <t>Agreed By</t>
  </si>
  <si>
    <t>Agreement Date</t>
  </si>
  <si>
    <t>Emergency Duty Service (EDS)</t>
  </si>
  <si>
    <t>Contact made by</t>
  </si>
  <si>
    <t>Communications</t>
  </si>
  <si>
    <t>Initial Notification</t>
  </si>
  <si>
    <t>Escalation Notification</t>
  </si>
  <si>
    <t>Elected Members</t>
  </si>
  <si>
    <t>Director (Local Authority)</t>
  </si>
  <si>
    <t>Director (Health)</t>
  </si>
  <si>
    <t>Emergency Duty Service (Local Authority)</t>
  </si>
  <si>
    <t>Contact Centre</t>
  </si>
  <si>
    <t>Comms</t>
  </si>
  <si>
    <t>Families (Phone Calls)</t>
  </si>
  <si>
    <t>Families (Letter)</t>
  </si>
  <si>
    <t>Families (Meeting)</t>
  </si>
  <si>
    <t>Post Checks</t>
  </si>
  <si>
    <t>Who</t>
  </si>
  <si>
    <t>Details</t>
  </si>
  <si>
    <t>Service Provisions Updated</t>
  </si>
  <si>
    <t>Contract Terminated</t>
  </si>
  <si>
    <t>Default Issued</t>
  </si>
  <si>
    <t>Cost Captured</t>
  </si>
  <si>
    <t>Chronology</t>
  </si>
  <si>
    <t>Lessons Learnt Session</t>
  </si>
  <si>
    <t>Provider Failure Procedure Reviewed</t>
  </si>
  <si>
    <t>SERVICE USER LIST</t>
  </si>
  <si>
    <t>Status</t>
  </si>
  <si>
    <t>Risk Level</t>
  </si>
  <si>
    <t>Service User Name</t>
  </si>
  <si>
    <t>Mosaic Number</t>
  </si>
  <si>
    <t>Primary Funding Source</t>
  </si>
  <si>
    <t>Age</t>
  </si>
  <si>
    <t>DOB</t>
  </si>
  <si>
    <t>Type of Placement</t>
  </si>
  <si>
    <t>NHS No</t>
  </si>
  <si>
    <t>Assessment and/or Review Team</t>
  </si>
  <si>
    <t>Health Funding (if applicable)</t>
  </si>
  <si>
    <t>Allocated Worker</t>
  </si>
  <si>
    <t>Assessment or Review Status</t>
  </si>
  <si>
    <t>Self Funder Support Required?</t>
  </si>
  <si>
    <t>Individual has Capacity (Y/N) for Move Decision</t>
  </si>
  <si>
    <t>If No, who can make decisions about the move?</t>
  </si>
  <si>
    <t>Is a Best Interests Decision Required?</t>
  </si>
  <si>
    <t>Type of Need for New Placement</t>
  </si>
  <si>
    <t>Transport Requirements</t>
  </si>
  <si>
    <t>Transport and Reference</t>
  </si>
  <si>
    <t>Specialist Equipment Dependable Upon (Owned by Person)</t>
  </si>
  <si>
    <t>Specialist Equipment Dependable Upon (to be ordered)</t>
  </si>
  <si>
    <t>New Source of Care Ruled Out</t>
  </si>
  <si>
    <t>Name of New Source of Care (e.g. Care Home)</t>
  </si>
  <si>
    <t>Placement Reserved</t>
  </si>
  <si>
    <t>Planned Move Date</t>
  </si>
  <si>
    <t>Current Cost Per Week</t>
  </si>
  <si>
    <t>New Cost Per Week</t>
  </si>
  <si>
    <t>Net Cost Variation</t>
  </si>
  <si>
    <t>Additional Comments</t>
  </si>
  <si>
    <t>Exit Check List Facilitator</t>
  </si>
  <si>
    <t>Exit Check List</t>
  </si>
  <si>
    <t>24 Hours Post Placement Call</t>
  </si>
  <si>
    <t>6 Week Post Placement Follow Up</t>
  </si>
  <si>
    <t>NOK1 Name</t>
  </si>
  <si>
    <t>NOK1 Relationship</t>
  </si>
  <si>
    <t>NOK1 Address 1</t>
  </si>
  <si>
    <t>NOK1 Address 2</t>
  </si>
  <si>
    <t>NOK1 Address 3</t>
  </si>
  <si>
    <t>NOK1 Contact Number</t>
  </si>
  <si>
    <t>NOK2 Name</t>
  </si>
  <si>
    <t>NOK2 Relationship</t>
  </si>
  <si>
    <t>NOK2 Address 1</t>
  </si>
  <si>
    <t>NOK2 Address 2</t>
  </si>
  <si>
    <t>NOK2 Address 3</t>
  </si>
  <si>
    <t>NOK2 Contact Number</t>
  </si>
  <si>
    <t>Stage Ref</t>
  </si>
  <si>
    <t>Actions</t>
  </si>
  <si>
    <t>Total Actions</t>
  </si>
  <si>
    <t>Complete</t>
  </si>
  <si>
    <t>Partially</t>
  </si>
  <si>
    <t>Outstanding</t>
  </si>
  <si>
    <t>Ongoing</t>
  </si>
  <si>
    <t>No</t>
  </si>
  <si>
    <t>Owner</t>
  </si>
  <si>
    <t>Action</t>
  </si>
  <si>
    <t>Completed By</t>
  </si>
  <si>
    <t>Completed Date</t>
  </si>
  <si>
    <t>Confirm leads.</t>
  </si>
  <si>
    <t>As part of review and/or assessment process establish capacity for the move.</t>
  </si>
  <si>
    <t>As part of review and/or assessment process establish type of care need.</t>
  </si>
  <si>
    <t>As part of review and/or assessment process establish transport requirements.</t>
  </si>
  <si>
    <t>Escalate event to Senior Management.</t>
  </si>
  <si>
    <t>Arrange conference calls.</t>
  </si>
  <si>
    <t>Establish whether there are any outstanding IFAs</t>
  </si>
  <si>
    <t>Confirm no other authorities have placements</t>
  </si>
  <si>
    <t>Contact Residents &amp; Relatives</t>
  </si>
  <si>
    <t>Arrange meeting with Home</t>
  </si>
  <si>
    <t>Estalbish staffing contingencies</t>
  </si>
  <si>
    <t>Identify Communications Lead</t>
  </si>
  <si>
    <t>Identify local MP &amp; Counciilor</t>
  </si>
  <si>
    <t>Review Capacity Tracker/Vacancy information - make available to workers</t>
  </si>
  <si>
    <t>Identify local GP Surgery</t>
  </si>
  <si>
    <t>Inform LCES Team - Identify Equipment in situ</t>
  </si>
  <si>
    <t>Lead</t>
  </si>
  <si>
    <t>Event Type</t>
  </si>
  <si>
    <t>Health Funding</t>
  </si>
  <si>
    <t>YES</t>
  </si>
  <si>
    <t>High</t>
  </si>
  <si>
    <t>Not applicable</t>
  </si>
  <si>
    <t>NO</t>
  </si>
  <si>
    <t>Medium</t>
  </si>
  <si>
    <t>FNC</t>
  </si>
  <si>
    <t>Low</t>
  </si>
  <si>
    <t>Fully-funded</t>
  </si>
  <si>
    <t>Joint funded</t>
  </si>
  <si>
    <t>Type of need</t>
  </si>
  <si>
    <t>Completed</t>
  </si>
  <si>
    <t>OP Residential</t>
  </si>
  <si>
    <t>In Progress</t>
  </si>
  <si>
    <t>OP High Dependency</t>
  </si>
  <si>
    <t>Not Started</t>
  </si>
  <si>
    <t>Self-funder</t>
  </si>
  <si>
    <t>OP Nursing</t>
  </si>
  <si>
    <t>Other Local Authority</t>
  </si>
  <si>
    <t>LD Residential</t>
  </si>
  <si>
    <t>LD Nursing</t>
  </si>
  <si>
    <t>PD Residential</t>
  </si>
  <si>
    <t>Long term</t>
  </si>
  <si>
    <t>PD Nursing</t>
  </si>
  <si>
    <t>Short Term</t>
  </si>
  <si>
    <t>Fully Funded Nursing</t>
  </si>
  <si>
    <t>Respite</t>
  </si>
  <si>
    <t>MH Residential</t>
  </si>
  <si>
    <t>Transitional Bed</t>
  </si>
  <si>
    <t>MH Nursing</t>
  </si>
  <si>
    <t>Adult Care Boston</t>
  </si>
  <si>
    <t xml:space="preserve">Adult Care Gainsborough </t>
  </si>
  <si>
    <t>Adult Care Grantham</t>
  </si>
  <si>
    <t>Adult Care Hykeham</t>
  </si>
  <si>
    <t>Adult Care Lincoln North</t>
  </si>
  <si>
    <t>Adult Care Lincoln South</t>
  </si>
  <si>
    <t>Adult Care Louth </t>
  </si>
  <si>
    <t xml:space="preserve">Adult Care Market Rasen </t>
  </si>
  <si>
    <t>Adult Care Skegness </t>
  </si>
  <si>
    <t xml:space="preserve">Adult Care Sleaford </t>
  </si>
  <si>
    <t>Adult Care Spalding </t>
  </si>
  <si>
    <t>Adult Care Stamford/Bourne</t>
  </si>
  <si>
    <t>Learning Disabilities Boston &amp; Skegness</t>
  </si>
  <si>
    <t>Learning Disabilities Grantham, Bourne &amp; Stamford</t>
  </si>
  <si>
    <t>Learning Disabilities Lincoln &amp; Hykeham</t>
  </si>
  <si>
    <t>Learning Disabilities Louth</t>
  </si>
  <si>
    <t>Learning Disabilities Management</t>
  </si>
  <si>
    <t>Learning Disabilities Spalding &amp; Sleaford</t>
  </si>
  <si>
    <t>Learning Disabilities West Lindsey</t>
  </si>
  <si>
    <t>PD nursing</t>
  </si>
  <si>
    <t>Inform LinCA/Care in Lincs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</si>
</sst>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name val="Gill Sans MT"/>
      <family val="2"/>
    </font>
    <font>
      <b/>
      <sz val="10"/>
      <color theme="0"/>
      <name val="Gill Sans MT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Gill Sans MT"/>
      <family val="2"/>
    </font>
    <font>
      <sz val="12"/>
      <color theme="1"/>
      <name val="Gill Sans MT"/>
      <family val="2"/>
    </font>
    <font>
      <sz val="20"/>
      <color theme="1"/>
      <name val="Gill Sans MT"/>
      <family val="2"/>
    </font>
    <font>
      <sz val="11"/>
      <color theme="1"/>
      <name val="Gill Sans MT"/>
      <family val="2"/>
    </font>
    <font>
      <b/>
      <sz val="12"/>
      <color theme="1"/>
      <name val="Gill Sans MT"/>
      <family val="2"/>
    </font>
    <font>
      <u/>
      <sz val="12"/>
      <color theme="10"/>
      <name val="Gill Sans MT"/>
      <family val="2"/>
    </font>
    <font>
      <sz val="26"/>
      <color theme="1"/>
      <name val="Gill Sans MT"/>
      <family val="2"/>
    </font>
    <font>
      <sz val="12"/>
      <color theme="6" tint="-0.499984740745262"/>
      <name val="Gill Sans MT"/>
      <family val="2"/>
    </font>
    <font>
      <sz val="12"/>
      <color theme="9" tint="-0.249977111117893"/>
      <name val="Gill Sans MT"/>
      <family val="2"/>
    </font>
    <font>
      <sz val="12"/>
      <color theme="5" tint="-0.499984740745262"/>
      <name val="Gill Sans MT"/>
      <family val="2"/>
    </font>
    <font>
      <sz val="12"/>
      <color theme="3"/>
      <name val="Gill Sans MT"/>
      <family val="2"/>
    </font>
    <font>
      <sz val="12"/>
      <color theme="1"/>
      <name val="Gill Sans MT"/>
    </font>
  </fonts>
  <fills count="1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Down">
        <fgColor theme="1"/>
        <bgColor rgb="FFC00000"/>
      </patternFill>
    </fill>
    <fill>
      <patternFill patternType="lightDown">
        <fgColor theme="1"/>
        <bgColor theme="0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7" fillId="0" borderId="0" xfId="0" applyFont="1"/>
    <xf numFmtId="0" fontId="0" fillId="0" borderId="0" xfId="0" applyAlignment="1">
      <alignment horizontal="center" vertical="center" wrapText="1"/>
    </xf>
    <xf numFmtId="14" fontId="0" fillId="0" borderId="0" xfId="0" applyNumberFormat="1"/>
    <xf numFmtId="1" fontId="0" fillId="0" borderId="0" xfId="0" applyNumberFormat="1"/>
    <xf numFmtId="0" fontId="8" fillId="0" borderId="2" xfId="0" applyFont="1" applyBorder="1"/>
    <xf numFmtId="0" fontId="9" fillId="0" borderId="0" xfId="0" applyFont="1"/>
    <xf numFmtId="0" fontId="9" fillId="0" borderId="3" xfId="0" applyFont="1" applyBorder="1"/>
    <xf numFmtId="0" fontId="2" fillId="3" borderId="3" xfId="0" applyFont="1" applyFill="1" applyBorder="1"/>
    <xf numFmtId="0" fontId="2" fillId="4" borderId="3" xfId="0" applyFont="1" applyFill="1" applyBorder="1"/>
    <xf numFmtId="0" fontId="2" fillId="2" borderId="3" xfId="0" applyFont="1" applyFill="1" applyBorder="1"/>
    <xf numFmtId="0" fontId="2" fillId="5" borderId="3" xfId="0" applyFont="1" applyFill="1" applyBorder="1"/>
    <xf numFmtId="0" fontId="2" fillId="6" borderId="3" xfId="0" applyFont="1" applyFill="1" applyBorder="1"/>
    <xf numFmtId="0" fontId="2" fillId="7" borderId="3" xfId="0" applyFont="1" applyFill="1" applyBorder="1"/>
    <xf numFmtId="0" fontId="2" fillId="8" borderId="3" xfId="0" applyFont="1" applyFill="1" applyBorder="1"/>
    <xf numFmtId="0" fontId="2" fillId="0" borderId="3" xfId="0" applyFont="1" applyBorder="1"/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0" fillId="2" borderId="0" xfId="0" applyFill="1"/>
    <xf numFmtId="0" fontId="0" fillId="13" borderId="0" xfId="0" applyFill="1"/>
    <xf numFmtId="0" fontId="0" fillId="3" borderId="1" xfId="0" applyFill="1" applyBorder="1"/>
    <xf numFmtId="0" fontId="10" fillId="2" borderId="0" xfId="0" applyFont="1" applyFill="1"/>
    <xf numFmtId="0" fontId="12" fillId="14" borderId="0" xfId="0" applyFont="1" applyFill="1" applyAlignment="1">
      <alignment vertical="center"/>
    </xf>
    <xf numFmtId="0" fontId="13" fillId="14" borderId="0" xfId="0" applyFont="1" applyFill="1" applyAlignment="1">
      <alignment vertical="center"/>
    </xf>
    <xf numFmtId="0" fontId="14" fillId="14" borderId="0" xfId="0" applyFont="1" applyFill="1" applyAlignment="1">
      <alignment vertical="center"/>
    </xf>
    <xf numFmtId="0" fontId="13" fillId="14" borderId="0" xfId="0" applyFont="1" applyFill="1" applyAlignment="1">
      <alignment horizontal="right" vertical="center"/>
    </xf>
    <xf numFmtId="14" fontId="13" fillId="15" borderId="18" xfId="0" applyNumberFormat="1" applyFont="1" applyFill="1" applyBorder="1" applyAlignment="1">
      <alignment horizontal="center" vertical="center"/>
    </xf>
    <xf numFmtId="0" fontId="13" fillId="15" borderId="19" xfId="0" applyFont="1" applyFill="1" applyBorder="1" applyAlignment="1">
      <alignment horizontal="center" vertical="center"/>
    </xf>
    <xf numFmtId="0" fontId="13" fillId="15" borderId="18" xfId="0" applyFont="1" applyFill="1" applyBorder="1" applyAlignment="1">
      <alignment horizontal="center" vertical="center"/>
    </xf>
    <xf numFmtId="0" fontId="13" fillId="15" borderId="20" xfId="0" applyFont="1" applyFill="1" applyBorder="1" applyAlignment="1">
      <alignment horizontal="center" vertical="center"/>
    </xf>
    <xf numFmtId="0" fontId="13" fillId="14" borderId="20" xfId="0" applyFont="1" applyFill="1" applyBorder="1" applyAlignment="1">
      <alignment horizontal="center" vertical="center"/>
    </xf>
    <xf numFmtId="0" fontId="13" fillId="14" borderId="27" xfId="0" applyFont="1" applyFill="1" applyBorder="1" applyAlignment="1">
      <alignment vertical="center"/>
    </xf>
    <xf numFmtId="0" fontId="13" fillId="14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right" vertical="center"/>
    </xf>
    <xf numFmtId="0" fontId="13" fillId="15" borderId="29" xfId="0" applyFont="1" applyFill="1" applyBorder="1" applyAlignment="1">
      <alignment horizontal="center" vertical="center"/>
    </xf>
    <xf numFmtId="0" fontId="16" fillId="14" borderId="0" xfId="0" applyFont="1" applyFill="1" applyAlignment="1">
      <alignment horizontal="right" vertical="center"/>
    </xf>
    <xf numFmtId="0" fontId="16" fillId="15" borderId="3" xfId="0" applyFont="1" applyFill="1" applyBorder="1" applyAlignment="1">
      <alignment horizontal="center" vertical="center"/>
    </xf>
    <xf numFmtId="0" fontId="13" fillId="15" borderId="3" xfId="0" applyFont="1" applyFill="1" applyBorder="1" applyAlignment="1">
      <alignment horizontal="center" vertical="center"/>
    </xf>
    <xf numFmtId="0" fontId="16" fillId="14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164" fontId="13" fillId="14" borderId="0" xfId="0" applyNumberFormat="1" applyFont="1" applyFill="1" applyAlignment="1">
      <alignment horizontal="center" vertical="center"/>
    </xf>
    <xf numFmtId="0" fontId="17" fillId="14" borderId="0" xfId="1" applyFont="1" applyFill="1" applyBorder="1" applyAlignment="1">
      <alignment horizontal="center" vertical="center"/>
    </xf>
    <xf numFmtId="0" fontId="13" fillId="17" borderId="0" xfId="0" applyFont="1" applyFill="1" applyAlignment="1">
      <alignment horizontal="center" vertical="center"/>
    </xf>
    <xf numFmtId="0" fontId="13" fillId="14" borderId="0" xfId="0" applyFont="1" applyFill="1" applyAlignment="1">
      <alignment vertical="center" wrapText="1"/>
    </xf>
    <xf numFmtId="0" fontId="13" fillId="14" borderId="0" xfId="0" applyFont="1" applyFill="1" applyAlignment="1">
      <alignment horizontal="left" vertical="top"/>
    </xf>
    <xf numFmtId="0" fontId="13" fillId="14" borderId="0" xfId="0" applyFont="1" applyFill="1"/>
    <xf numFmtId="0" fontId="18" fillId="14" borderId="0" xfId="0" applyFont="1" applyFill="1" applyAlignment="1">
      <alignment vertical="center"/>
    </xf>
    <xf numFmtId="14" fontId="12" fillId="14" borderId="0" xfId="0" applyNumberFormat="1" applyFont="1" applyFill="1" applyAlignment="1">
      <alignment horizontal="left" vertical="center"/>
    </xf>
    <xf numFmtId="14" fontId="13" fillId="14" borderId="0" xfId="0" applyNumberFormat="1" applyFont="1" applyFill="1" applyAlignment="1">
      <alignment horizontal="left" vertical="center"/>
    </xf>
    <xf numFmtId="0" fontId="19" fillId="14" borderId="0" xfId="0" applyFont="1" applyFill="1" applyAlignment="1">
      <alignment horizontal="right" vertical="center"/>
    </xf>
    <xf numFmtId="0" fontId="19" fillId="14" borderId="0" xfId="0" applyFont="1" applyFill="1" applyAlignment="1">
      <alignment horizontal="center" vertical="center"/>
    </xf>
    <xf numFmtId="0" fontId="20" fillId="14" borderId="0" xfId="0" applyFont="1" applyFill="1" applyAlignment="1">
      <alignment horizontal="right" vertical="center"/>
    </xf>
    <xf numFmtId="0" fontId="21" fillId="14" borderId="0" xfId="0" applyFont="1" applyFill="1" applyAlignment="1">
      <alignment horizontal="right" vertical="center"/>
    </xf>
    <xf numFmtId="0" fontId="22" fillId="14" borderId="0" xfId="0" applyFont="1" applyFill="1" applyAlignment="1">
      <alignment horizontal="right" vertical="center"/>
    </xf>
    <xf numFmtId="0" fontId="13" fillId="0" borderId="0" xfId="0" applyFont="1" applyAlignment="1">
      <alignment vertical="top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14" fontId="13" fillId="0" borderId="0" xfId="0" applyNumberFormat="1" applyFont="1" applyAlignment="1">
      <alignment horizontal="center" vertical="center"/>
    </xf>
    <xf numFmtId="0" fontId="18" fillId="14" borderId="0" xfId="0" applyFont="1" applyFill="1"/>
    <xf numFmtId="14" fontId="13" fillId="0" borderId="0" xfId="0" applyNumberFormat="1" applyFont="1"/>
    <xf numFmtId="0" fontId="23" fillId="0" borderId="0" xfId="0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3" fillId="0" borderId="0" xfId="0" applyFont="1" applyFill="1" applyAlignment="1">
      <alignment horizontal="center" vertical="center"/>
    </xf>
    <xf numFmtId="164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vertical="center" wrapText="1"/>
    </xf>
    <xf numFmtId="0" fontId="13" fillId="15" borderId="18" xfId="0" applyFont="1" applyFill="1" applyBorder="1" applyAlignment="1">
      <alignment horizontal="center" vertical="center"/>
    </xf>
    <xf numFmtId="0" fontId="13" fillId="15" borderId="20" xfId="0" applyFont="1" applyFill="1" applyBorder="1" applyAlignment="1">
      <alignment horizontal="center" vertical="center"/>
    </xf>
    <xf numFmtId="0" fontId="13" fillId="15" borderId="19" xfId="0" applyFont="1" applyFill="1" applyBorder="1" applyAlignment="1">
      <alignment horizontal="center" vertical="center"/>
    </xf>
    <xf numFmtId="0" fontId="13" fillId="14" borderId="27" xfId="0" applyFont="1" applyFill="1" applyBorder="1" applyAlignment="1">
      <alignment horizontal="center" vertical="center"/>
    </xf>
    <xf numFmtId="0" fontId="13" fillId="14" borderId="0" xfId="0" applyFont="1" applyFill="1" applyAlignment="1">
      <alignment horizontal="center" vertical="center"/>
    </xf>
    <xf numFmtId="0" fontId="17" fillId="16" borderId="18" xfId="1" applyFont="1" applyFill="1" applyBorder="1" applyAlignment="1">
      <alignment horizontal="center" vertical="center"/>
    </xf>
    <xf numFmtId="0" fontId="13" fillId="16" borderId="20" xfId="0" applyFont="1" applyFill="1" applyBorder="1" applyAlignment="1">
      <alignment horizontal="center" vertical="center"/>
    </xf>
    <xf numFmtId="0" fontId="13" fillId="16" borderId="19" xfId="0" applyFont="1" applyFill="1" applyBorder="1" applyAlignment="1">
      <alignment horizontal="center" vertical="center"/>
    </xf>
    <xf numFmtId="0" fontId="17" fillId="15" borderId="18" xfId="1" applyFont="1" applyFill="1" applyBorder="1" applyAlignment="1">
      <alignment horizontal="center" vertical="center"/>
    </xf>
    <xf numFmtId="0" fontId="13" fillId="16" borderId="18" xfId="0" applyFont="1" applyFill="1" applyBorder="1" applyAlignment="1">
      <alignment horizontal="center" vertical="center"/>
    </xf>
    <xf numFmtId="164" fontId="13" fillId="15" borderId="18" xfId="0" applyNumberFormat="1" applyFont="1" applyFill="1" applyBorder="1" applyAlignment="1">
      <alignment horizontal="center" vertical="center"/>
    </xf>
    <xf numFmtId="164" fontId="13" fillId="15" borderId="19" xfId="0" applyNumberFormat="1" applyFont="1" applyFill="1" applyBorder="1" applyAlignment="1">
      <alignment horizontal="center" vertical="center"/>
    </xf>
    <xf numFmtId="0" fontId="13" fillId="15" borderId="22" xfId="0" applyFont="1" applyFill="1" applyBorder="1" applyAlignment="1">
      <alignment horizontal="center" vertical="center"/>
    </xf>
    <xf numFmtId="0" fontId="13" fillId="15" borderId="23" xfId="0" applyFont="1" applyFill="1" applyBorder="1" applyAlignment="1">
      <alignment horizontal="center" vertical="center"/>
    </xf>
    <xf numFmtId="0" fontId="13" fillId="15" borderId="24" xfId="0" applyFont="1" applyFill="1" applyBorder="1" applyAlignment="1">
      <alignment horizontal="center" vertical="center"/>
    </xf>
    <xf numFmtId="0" fontId="13" fillId="15" borderId="26" xfId="0" applyFont="1" applyFill="1" applyBorder="1" applyAlignment="1">
      <alignment horizontal="center" vertical="center"/>
    </xf>
    <xf numFmtId="0" fontId="13" fillId="15" borderId="27" xfId="0" applyFont="1" applyFill="1" applyBorder="1" applyAlignment="1">
      <alignment horizontal="center" vertical="center"/>
    </xf>
    <xf numFmtId="0" fontId="13" fillId="15" borderId="28" xfId="0" applyFont="1" applyFill="1" applyBorder="1" applyAlignment="1">
      <alignment horizontal="center" vertical="center"/>
    </xf>
    <xf numFmtId="0" fontId="13" fillId="14" borderId="25" xfId="0" applyFont="1" applyFill="1" applyBorder="1" applyAlignment="1">
      <alignment horizontal="right" vertical="center"/>
    </xf>
    <xf numFmtId="0" fontId="13" fillId="14" borderId="0" xfId="0" applyFont="1" applyFill="1" applyAlignment="1">
      <alignment horizontal="right" vertical="center"/>
    </xf>
    <xf numFmtId="0" fontId="13" fillId="14" borderId="21" xfId="0" applyFont="1" applyFill="1" applyBorder="1" applyAlignment="1">
      <alignment horizontal="right" vertical="center"/>
    </xf>
    <xf numFmtId="0" fontId="13" fillId="14" borderId="0" xfId="0" applyFont="1" applyFill="1" applyAlignment="1">
      <alignment horizontal="center" vertical="center" wrapText="1"/>
    </xf>
    <xf numFmtId="0" fontId="13" fillId="14" borderId="30" xfId="0" applyFont="1" applyFill="1" applyBorder="1" applyAlignment="1">
      <alignment horizontal="center" vertical="center" wrapText="1"/>
    </xf>
    <xf numFmtId="0" fontId="13" fillId="14" borderId="31" xfId="0" applyFont="1" applyFill="1" applyBorder="1" applyAlignment="1">
      <alignment horizontal="center" vertical="center" wrapText="1"/>
    </xf>
    <xf numFmtId="0" fontId="13" fillId="14" borderId="0" xfId="0" applyFont="1" applyFill="1" applyAlignment="1">
      <alignment horizontal="center"/>
    </xf>
    <xf numFmtId="0" fontId="13" fillId="14" borderId="27" xfId="0" applyFont="1" applyFill="1" applyBorder="1" applyAlignment="1">
      <alignment horizontal="center"/>
    </xf>
    <xf numFmtId="0" fontId="13" fillId="15" borderId="18" xfId="0" applyFont="1" applyFill="1" applyBorder="1" applyAlignment="1">
      <alignment horizontal="center"/>
    </xf>
    <xf numFmtId="0" fontId="13" fillId="15" borderId="20" xfId="0" applyFont="1" applyFill="1" applyBorder="1" applyAlignment="1">
      <alignment horizontal="center"/>
    </xf>
    <xf numFmtId="0" fontId="13" fillId="15" borderId="19" xfId="0" applyFont="1" applyFill="1" applyBorder="1" applyAlignment="1">
      <alignment horizontal="center"/>
    </xf>
    <xf numFmtId="0" fontId="13" fillId="0" borderId="22" xfId="0" applyFont="1" applyBorder="1" applyAlignment="1">
      <alignment horizontal="left" vertical="top"/>
    </xf>
    <xf numFmtId="0" fontId="13" fillId="0" borderId="23" xfId="0" applyFont="1" applyBorder="1" applyAlignment="1">
      <alignment horizontal="left" vertical="top"/>
    </xf>
    <xf numFmtId="0" fontId="13" fillId="0" borderId="24" xfId="0" applyFont="1" applyBorder="1" applyAlignment="1">
      <alignment horizontal="left" vertical="top"/>
    </xf>
    <xf numFmtId="0" fontId="13" fillId="0" borderId="26" xfId="0" applyFont="1" applyBorder="1" applyAlignment="1">
      <alignment horizontal="left" vertical="top"/>
    </xf>
    <xf numFmtId="0" fontId="13" fillId="0" borderId="27" xfId="0" applyFont="1" applyBorder="1" applyAlignment="1">
      <alignment horizontal="left" vertical="top"/>
    </xf>
    <xf numFmtId="0" fontId="13" fillId="0" borderId="28" xfId="0" applyFont="1" applyBorder="1" applyAlignment="1">
      <alignment horizontal="left" vertical="top"/>
    </xf>
    <xf numFmtId="14" fontId="13" fillId="15" borderId="18" xfId="0" applyNumberFormat="1" applyFont="1" applyFill="1" applyBorder="1" applyAlignment="1">
      <alignment horizontal="center" vertical="center"/>
    </xf>
    <xf numFmtId="0" fontId="13" fillId="15" borderId="25" xfId="0" applyFont="1" applyFill="1" applyBorder="1" applyAlignment="1">
      <alignment horizontal="center" vertical="center"/>
    </xf>
    <xf numFmtId="0" fontId="13" fillId="15" borderId="0" xfId="0" applyFont="1" applyFill="1" applyAlignment="1">
      <alignment horizontal="center" vertical="center"/>
    </xf>
    <xf numFmtId="0" fontId="13" fillId="15" borderId="2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4" fontId="0" fillId="0" borderId="7" xfId="0" applyNumberFormat="1" applyBorder="1" applyAlignment="1">
      <alignment horizontal="left"/>
    </xf>
    <xf numFmtId="0" fontId="11" fillId="0" borderId="7" xfId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6" xfId="0" applyBorder="1" applyAlignment="1">
      <alignment horizontal="center"/>
    </xf>
    <xf numFmtId="0" fontId="11" fillId="0" borderId="7" xfId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34">
    <dxf>
      <font>
        <strike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strike val="0"/>
        <outline val="0"/>
        <shadow val="0"/>
        <u val="none"/>
        <vertAlign val="baseline"/>
        <sz val="12"/>
        <color rgb="FF000000"/>
        <name val="Gill Sans MT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strike val="0"/>
        <outline val="0"/>
        <shadow val="0"/>
        <u val="none"/>
        <vertAlign val="baseline"/>
        <color theme="1"/>
        <name val="Gill Sans M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Gill Sans MT"/>
        <scheme val="none"/>
      </font>
      <numFmt numFmtId="164" formatCode="dd/mm/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Gill Sans M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Gill Sans M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Gill Sans MT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Gill Sans M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Gill Sans MT"/>
        <scheme val="none"/>
      </font>
      <numFmt numFmtId="164" formatCode="dd/mm/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Gill Sans M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Gill Sans MT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Gill Sans MT"/>
        <scheme val="none"/>
      </font>
      <alignment horizontal="general" vertical="top" textRotation="0" wrapText="1" indent="0" justifyLastLine="0" shrinkToFit="0" readingOrder="0"/>
    </dxf>
    <dxf>
      <font>
        <b/>
        <i val="0"/>
        <color theme="0"/>
      </font>
      <fill>
        <patternFill>
          <bgColor theme="6"/>
        </patternFill>
      </fill>
    </dxf>
    <dxf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numFmt numFmtId="1" formatCode="0"/>
    </dxf>
    <dxf>
      <alignment horizontal="center" vertical="center" textRotation="0" wrapText="1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7030A0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ker001e\AppData\Local\Microsoft\Windows\INetCache\Content.Outlook\R0HB0K01\Copy%20of%20Haversham%20Tracker%2007.04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ase note"/>
      <sheetName val="Overview Reference"/>
      <sheetName val="Reference"/>
      <sheetName val="Summary"/>
      <sheetName val="Overview"/>
      <sheetName val="Service Users"/>
      <sheetName val="Stage"/>
      <sheetName val="SU MM"/>
      <sheetName val="NOK MM"/>
      <sheetName val="Actions"/>
      <sheetName val="Action Summary"/>
      <sheetName val="Chronology"/>
      <sheetName val="Split Packages"/>
      <sheetName val="Move Summary"/>
      <sheetName val="Post Move Checks"/>
      <sheetName val="Move Status"/>
      <sheetName val="Copy of Haversham Tracker 07"/>
    </sheetNames>
    <sheetDataSet>
      <sheetData sheetId="0" refreshError="1"/>
      <sheetData sheetId="1" refreshError="1">
        <row r="2">
          <cell r="B2" t="str">
            <v>Select</v>
          </cell>
          <cell r="D2" t="str">
            <v>Select</v>
          </cell>
          <cell r="J2" t="str">
            <v>Select</v>
          </cell>
          <cell r="M2" t="str">
            <v>Select</v>
          </cell>
        </row>
        <row r="3">
          <cell r="D3" t="str">
            <v>Yes</v>
          </cell>
          <cell r="J3" t="str">
            <v>Daily</v>
          </cell>
          <cell r="M3" t="str">
            <v>No Charge</v>
          </cell>
        </row>
        <row r="4">
          <cell r="D4" t="str">
            <v>No</v>
          </cell>
          <cell r="J4" t="str">
            <v>Twice Weekly</v>
          </cell>
          <cell r="M4" t="str">
            <v>Charge Self Funders</v>
          </cell>
        </row>
        <row r="5">
          <cell r="J5" t="str">
            <v>Weekly</v>
          </cell>
        </row>
        <row r="6">
          <cell r="J6" t="str">
            <v>Fortnightly</v>
          </cell>
        </row>
        <row r="11">
          <cell r="B11" t="str">
            <v>Select</v>
          </cell>
          <cell r="D11" t="str">
            <v>Select</v>
          </cell>
        </row>
        <row r="12">
          <cell r="B12" t="str">
            <v>Email</v>
          </cell>
          <cell r="D12" t="str">
            <v>Large Scale Enquiry</v>
          </cell>
        </row>
        <row r="13">
          <cell r="B13" t="str">
            <v>Phone</v>
          </cell>
          <cell r="D13" t="str">
            <v>High Volume of Referrals</v>
          </cell>
        </row>
        <row r="14">
          <cell r="B14" t="str">
            <v>Letter</v>
          </cell>
          <cell r="D14" t="str">
            <v>Medium Volume of Referrals</v>
          </cell>
        </row>
        <row r="15">
          <cell r="B15" t="str">
            <v>Meeting</v>
          </cell>
          <cell r="D15" t="str">
            <v>Low Volume of Referrals</v>
          </cell>
        </row>
        <row r="16">
          <cell r="D16" t="str">
            <v>No Concerns</v>
          </cell>
        </row>
        <row r="17">
          <cell r="D17" t="str">
            <v>Not Requested</v>
          </cell>
        </row>
      </sheetData>
      <sheetData sheetId="2" refreshError="1">
        <row r="4">
          <cell r="P4" t="str">
            <v>Professionals Meeting</v>
          </cell>
        </row>
        <row r="5">
          <cell r="P5" t="str">
            <v>Strategy Meeting</v>
          </cell>
        </row>
        <row r="6">
          <cell r="P6" t="str">
            <v>Conference Call - Catch Up</v>
          </cell>
        </row>
        <row r="7">
          <cell r="P7" t="str">
            <v>Conference Call - Contingency Planning</v>
          </cell>
        </row>
        <row r="8">
          <cell r="P8" t="str">
            <v>Conference Call - Provider Failure Response</v>
          </cell>
        </row>
        <row r="9">
          <cell r="P9" t="str">
            <v>Service User and Relative Meeting</v>
          </cell>
        </row>
        <row r="10">
          <cell r="P10" t="str">
            <v>Notice of Proposal to Remove Location or Registration</v>
          </cell>
        </row>
        <row r="11">
          <cell r="P11" t="str">
            <v>Notice of Decision to Remove Location or Registration</v>
          </cell>
        </row>
        <row r="12">
          <cell r="P12" t="str">
            <v>Regulatory Suspension</v>
          </cell>
          <cell r="Y12" t="str">
            <v>Laura Johnston</v>
          </cell>
        </row>
        <row r="13">
          <cell r="P13" t="str">
            <v>Contractual Suspension</v>
          </cell>
          <cell r="Y13" t="str">
            <v>Sam Dale</v>
          </cell>
        </row>
        <row r="14">
          <cell r="P14" t="str">
            <v>Contractual Suspension Lifted</v>
          </cell>
          <cell r="Y14" t="str">
            <v>Bev Jocelyn</v>
          </cell>
        </row>
        <row r="15">
          <cell r="P15" t="str">
            <v>Contractual Termination</v>
          </cell>
          <cell r="Y15" t="str">
            <v>Andrew Jepps</v>
          </cell>
        </row>
        <row r="16">
          <cell r="P16" t="str">
            <v>Provider Handbacks</v>
          </cell>
          <cell r="Y16" t="str">
            <v>Helen Trousdale</v>
          </cell>
        </row>
        <row r="17">
          <cell r="P17" t="str">
            <v>Provider Notice of Service Closure</v>
          </cell>
          <cell r="Y17" t="str">
            <v>Peter Wood</v>
          </cell>
        </row>
        <row r="18">
          <cell r="P18" t="str">
            <v>Entered Large Scale Enquiry</v>
          </cell>
          <cell r="Y18" t="str">
            <v>Vicky Cotton</v>
          </cell>
        </row>
        <row r="19">
          <cell r="P19" t="str">
            <v>Left Large Scale Enquiry</v>
          </cell>
          <cell r="Y19" t="str">
            <v>Jane Whitney-Cooper</v>
          </cell>
        </row>
        <row r="20">
          <cell r="P20" t="str">
            <v>Confirmation of Closure</v>
          </cell>
          <cell r="Y20" t="str">
            <v>Anthony Garry</v>
          </cell>
        </row>
        <row r="21">
          <cell r="Y21" t="str">
            <v>Julie Thompson-Edwards</v>
          </cell>
        </row>
        <row r="23">
          <cell r="Y23" t="str">
            <v>Rosanne Cororan</v>
          </cell>
        </row>
        <row r="24">
          <cell r="Y24" t="str">
            <v>Richard Deacon</v>
          </cell>
        </row>
        <row r="25">
          <cell r="Y25" t="str">
            <v>Amy Evans</v>
          </cell>
        </row>
        <row r="26">
          <cell r="Y26" t="str">
            <v>Andy Marriot</v>
          </cell>
        </row>
        <row r="29">
          <cell r="P29" t="str">
            <v>Quality Assurance</v>
          </cell>
        </row>
        <row r="30">
          <cell r="P30" t="str">
            <v>Safeguarding</v>
          </cell>
        </row>
        <row r="31">
          <cell r="P31" t="str">
            <v>Commissioning</v>
          </cell>
        </row>
        <row r="32">
          <cell r="P32" t="str">
            <v>Contracts</v>
          </cell>
        </row>
        <row r="33">
          <cell r="P33" t="str">
            <v>CQC</v>
          </cell>
        </row>
        <row r="34">
          <cell r="P34" t="str">
            <v>Provider</v>
          </cell>
        </row>
        <row r="50">
          <cell r="B50" t="str">
            <v>Complete</v>
          </cell>
        </row>
        <row r="51">
          <cell r="B51" t="str">
            <v>Partially</v>
          </cell>
        </row>
        <row r="52">
          <cell r="B52" t="str">
            <v>No Longer Applicable</v>
          </cell>
        </row>
        <row r="53">
          <cell r="B53" t="str">
            <v>Ongoing</v>
          </cell>
        </row>
        <row r="122">
          <cell r="B122" t="str">
            <v>Andrew Jepps</v>
          </cell>
        </row>
        <row r="123">
          <cell r="B123" t="str">
            <v>Bev Jocelyn</v>
          </cell>
        </row>
        <row r="124">
          <cell r="B124" t="str">
            <v>Helen Trousdale</v>
          </cell>
        </row>
        <row r="125">
          <cell r="B125" t="str">
            <v>Laura Johnston</v>
          </cell>
        </row>
        <row r="128">
          <cell r="B128" t="str">
            <v>Laura Johnston</v>
          </cell>
        </row>
        <row r="129">
          <cell r="B129" t="str">
            <v>Sam Dale</v>
          </cell>
        </row>
        <row r="130">
          <cell r="B130" t="str">
            <v>Peter Wood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5B30FD-2AA1-40CF-860F-F09E5D440800}" name="Table1" displayName="Table1" ref="A3:AU14" totalsRowShown="0" headerRowDxfId="26" headerRowBorderDxfId="25" tableBorderDxfId="24">
  <autoFilter ref="A3:AU14" xr:uid="{D85B30FD-2AA1-40CF-860F-F09E5D440800}"/>
  <sortState xmlns:xlrd2="http://schemas.microsoft.com/office/spreadsheetml/2017/richdata2" ref="A4:AU14">
    <sortCondition descending="1" ref="A3:A14"/>
  </sortState>
  <tableColumns count="47">
    <tableColumn id="1" xr3:uid="{C0175CD0-A904-4685-99D8-F4C474854534}" name="Status" dataDxfId="23"/>
    <tableColumn id="2" xr3:uid="{710A46CA-E1D3-4AEC-871F-2231E03B0C3D}" name="Risk Level"/>
    <tableColumn id="3" xr3:uid="{813E746B-271A-474C-9E5A-99F7B7CE1424}" name="Service User Name"/>
    <tableColumn id="4" xr3:uid="{2894D190-9F84-41D9-8746-BB97A227F763}" name="Mosaic Number"/>
    <tableColumn id="5" xr3:uid="{EFD1E707-0AC4-4128-A1EF-F6ECA6166DB9}" name="Primary Funding Source"/>
    <tableColumn id="6" xr3:uid="{AB46A05E-B0ED-48BC-AC2C-3BF7891BEE25}" name="Age" dataDxfId="22"/>
    <tableColumn id="7" xr3:uid="{9A3DE9CB-556A-48EE-AFBF-C481D9B4FFBE}" name="DOB"/>
    <tableColumn id="8" xr3:uid="{73DDF20F-A171-4539-A04C-AA68D66B8556}" name="Type of Placement"/>
    <tableColumn id="9" xr3:uid="{D0DD54FA-31F1-4C34-B223-C1037B3AD00B}" name="NHS No"/>
    <tableColumn id="10" xr3:uid="{2618772E-31BA-480A-85BE-578162C62E05}" name="Assessment and/or Review Team"/>
    <tableColumn id="11" xr3:uid="{E7F5C688-44A6-41E9-9CA8-6365CB76BBCC}" name="Health Funding (if applicable)"/>
    <tableColumn id="12" xr3:uid="{D968B6D7-ACBA-4AC4-A3F2-8DAFD44051B2}" name="Allocated Worker"/>
    <tableColumn id="13" xr3:uid="{9D2B53AF-EE0E-48AB-BF31-9FD862946BE5}" name="Assessment or Review Status"/>
    <tableColumn id="14" xr3:uid="{9782A1B9-A61E-41C4-A433-DB455A7451A4}" name="Self Funder Support Required?"/>
    <tableColumn id="15" xr3:uid="{1CD8D00A-B81B-4531-A4C9-7279EFC4F8A3}" name="Individual has Capacity (Y/N) for Move Decision"/>
    <tableColumn id="16" xr3:uid="{62D0A2E6-63C6-4CF4-A4AC-2E2A3EDC9DC3}" name="If No, who can make decisions about the move?"/>
    <tableColumn id="17" xr3:uid="{D8F7A041-8CF7-4CFD-A6C6-CB3E8C08210D}" name="Is a Best Interests Decision Required?"/>
    <tableColumn id="18" xr3:uid="{F3063C69-559E-4372-A3C1-8F3AEE202D89}" name="Type of Need for New Placement"/>
    <tableColumn id="19" xr3:uid="{E056492D-812A-4A49-B594-A3804BD0ABBC}" name="Transport Requirements"/>
    <tableColumn id="20" xr3:uid="{3B8B0F77-A3FF-4F45-B313-45710F591AE0}" name="Transport and Reference"/>
    <tableColumn id="21" xr3:uid="{F1181577-1AE0-4FFD-8183-E46ACB6587BD}" name="Specialist Equipment Dependable Upon (Owned by Person)"/>
    <tableColumn id="22" xr3:uid="{A6672947-3231-4238-BB77-384C14E206FB}" name="Specialist Equipment Dependable Upon (to be ordered)"/>
    <tableColumn id="23" xr3:uid="{CA345DB9-82C1-4E92-B52A-FD66D1465E0B}" name="New Source of Care Ruled Out"/>
    <tableColumn id="24" xr3:uid="{DBE5EBF5-09F6-43C7-852A-740CA608A34B}" name="Name of New Source of Care (e.g. Care Home)"/>
    <tableColumn id="25" xr3:uid="{1ACCEE01-7067-4915-AB80-3F33ED1C93B9}" name="Placement Reserved"/>
    <tableColumn id="26" xr3:uid="{165B13D0-8F6D-4630-BEE6-DE193DBE9158}" name="Planned Move Date"/>
    <tableColumn id="27" xr3:uid="{E5945170-D66A-4056-A87C-68F4EFE34807}" name="Current Cost Per Week"/>
    <tableColumn id="28" xr3:uid="{0609A653-E350-4F2E-B63A-B0DC25335825}" name="New Cost Per Week"/>
    <tableColumn id="29" xr3:uid="{5E1CEBB9-896A-46C9-829D-293992550B5F}" name="Net Cost Variation"/>
    <tableColumn id="30" xr3:uid="{AA57FB64-1C59-46E8-96E6-C030560BD4E4}" name="Additional Comments"/>
    <tableColumn id="31" xr3:uid="{507390B5-5A17-4729-8674-F4FC0E4A85AA}" name="Exit Check List Facilitator"/>
    <tableColumn id="32" xr3:uid="{F8D4C772-AA9F-4503-BD8C-603BA31120E5}" name="Exit Check List"/>
    <tableColumn id="33" xr3:uid="{4C1FDE50-03A3-497A-BB1C-5CEC90EB75F5}" name="24 Hours Post Placement Call"/>
    <tableColumn id="34" xr3:uid="{6DD3E445-233E-4C4B-9B5B-D1C7F7832F9E}" name="6 Week Post Placement Follow Up"/>
    <tableColumn id="35" xr3:uid="{B5310352-0205-404D-B345-205E1489879D}" name="NOK1 Name"/>
    <tableColumn id="36" xr3:uid="{393E3705-3892-429E-B461-9847DA72C458}" name="NOK1 Relationship"/>
    <tableColumn id="37" xr3:uid="{627D4A0C-C40B-4FA6-91D8-C6C27E09677A}" name="NOK1 Address 1"/>
    <tableColumn id="38" xr3:uid="{D7CB0C9C-95E3-4E83-BD77-B03CEE3F1BC9}" name="NOK1 Address 2"/>
    <tableColumn id="39" xr3:uid="{EFAE0212-8084-451E-9AA7-002EAA9861AD}" name="NOK1 Address 3"/>
    <tableColumn id="40" xr3:uid="{AB010436-DA99-42A1-B65C-DD9735C8B180}" name="NOK1 Contact Number"/>
    <tableColumn id="41" xr3:uid="{3A838280-9327-49EA-BA6E-8744F35AF70C}" name="NOK2 Name"/>
    <tableColumn id="42" xr3:uid="{0C910923-8707-4F1B-BC04-534B824999FE}" name="NOK2 Relationship"/>
    <tableColumn id="43" xr3:uid="{45740051-B3F5-4EC6-A1C9-C4D0453D5D20}" name="NOK2 Address 1"/>
    <tableColumn id="44" xr3:uid="{1943B1C8-AA6C-4841-8855-66F71458C582}" name="NOK2 Address 2"/>
    <tableColumn id="45" xr3:uid="{0A957B93-0C52-4EC7-BD56-BF62CA5C5BFF}" name="NOK2 Address 3"/>
    <tableColumn id="46" xr3:uid="{A7EF14DE-79F3-4C58-B8D6-4740A9DA21DA}" name="NOK2 Contact Number"/>
    <tableColumn id="47" xr3:uid="{BDE8F3B1-96F7-4A7D-88CB-F4A38EDE1982}" name="Stage Ref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9C1C31-6826-47A3-A34B-DD21A8DBD8A6}" name="Table7" displayName="Table7" ref="B9:I26" totalsRowShown="0" headerRowDxfId="16" dataDxfId="15">
  <autoFilter ref="B9:I26" xr:uid="{E09C1C31-6826-47A3-A34B-DD21A8DBD8A6}"/>
  <tableColumns count="8">
    <tableColumn id="1" xr3:uid="{C37A4515-F5DF-4059-A5F6-42DC2EB7385A}" name="No" dataDxfId="14"/>
    <tableColumn id="2" xr3:uid="{0F2DFA7A-58AB-4CB6-A222-0B62BB87931D}" name="Date" dataDxfId="13"/>
    <tableColumn id="3" xr3:uid="{CE377E32-B031-4859-92A7-42D301FDDB4F}" name="Owner" dataDxfId="12"/>
    <tableColumn id="4" xr3:uid="{D4E62216-9F41-4222-AEAD-6D87A3F2F2BC}" name="Action" dataDxfId="11"/>
    <tableColumn id="5" xr3:uid="{63156BA1-8846-4581-B3E6-5BDAD117E999}" name="Status" dataDxfId="10"/>
    <tableColumn id="6" xr3:uid="{C3A82B4B-2C4F-4605-B960-FC15A5B4CE3F}" name="Completed By" dataDxfId="9"/>
    <tableColumn id="7" xr3:uid="{20C30A56-C7EE-4630-8AF1-EE7247A5C529}" name="Completed Date" dataDxfId="8"/>
    <tableColumn id="8" xr3:uid="{C386592A-047F-4D66-901C-5FAFF9330E8F}" name="Notes" dataDxfId="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5C85D13-03C5-4621-8C47-777697413C67}" name="Table2730" displayName="Table2730" ref="B3:F4" totalsRowShown="0" headerRowDxfId="6" dataDxfId="5">
  <autoFilter ref="B3:F4" xr:uid="{65C85D13-03C5-4621-8C47-777697413C67}"/>
  <tableColumns count="5">
    <tableColumn id="1" xr3:uid="{D533DF57-B4ED-458A-B3BB-3DF358477FE4}" name="Date" dataDxfId="4"/>
    <tableColumn id="4" xr3:uid="{53CE2DDF-4354-46CA-B9D2-37B6966856CD}" name="Lead" dataDxfId="3"/>
    <tableColumn id="2" xr3:uid="{A4669721-2322-42FC-8933-4BB8D0A6D5A4}" name="Event" dataDxfId="2"/>
    <tableColumn id="5" xr3:uid="{30ECC80E-1EC8-44BA-8126-C2D3B6D23D5D}" name="Event Type" dataDxfId="1"/>
    <tableColumn id="3" xr3:uid="{B107FA15-05F5-4EF2-A56A-48CC62F7213F}" name="Notes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C57CF-550A-4EB2-A170-886332226418}">
  <dimension ref="B2:F17"/>
  <sheetViews>
    <sheetView tabSelected="1" workbookViewId="0">
      <selection activeCell="D17" sqref="D17"/>
    </sheetView>
  </sheetViews>
  <sheetFormatPr defaultRowHeight="15" x14ac:dyDescent="0.25"/>
  <cols>
    <col min="2" max="2" width="37.28515625" bestFit="1" customWidth="1"/>
    <col min="3" max="3" width="2.140625" customWidth="1"/>
    <col min="4" max="4" width="20.140625" customWidth="1"/>
    <col min="6" max="6" width="26.28515625" customWidth="1"/>
  </cols>
  <sheetData>
    <row r="2" spans="2:6" ht="31.5" x14ac:dyDescent="0.5">
      <c r="B2" s="3" t="s">
        <v>0</v>
      </c>
    </row>
    <row r="3" spans="2:6" ht="15.75" thickBot="1" x14ac:dyDescent="0.3"/>
    <row r="4" spans="2:6" ht="15.75" thickBot="1" x14ac:dyDescent="0.3">
      <c r="B4" t="s">
        <v>1</v>
      </c>
      <c r="D4" s="5">
        <f ca="1">TODAY()</f>
        <v>44910</v>
      </c>
      <c r="F4" s="1" t="s">
        <v>2</v>
      </c>
    </row>
    <row r="5" spans="2:6" ht="9" customHeight="1" thickBot="1" x14ac:dyDescent="0.3"/>
    <row r="6" spans="2:6" ht="15.75" thickBot="1" x14ac:dyDescent="0.3">
      <c r="B6" t="s">
        <v>3</v>
      </c>
      <c r="D6" s="5"/>
      <c r="F6" s="6">
        <f ca="1">IF(D6-D4&lt;1,0,D6-D4)</f>
        <v>0</v>
      </c>
    </row>
    <row r="7" spans="2:6" ht="9" customHeight="1" thickBot="1" x14ac:dyDescent="0.3"/>
    <row r="8" spans="2:6" ht="15.75" thickBot="1" x14ac:dyDescent="0.3">
      <c r="B8" t="s">
        <v>4</v>
      </c>
      <c r="D8" s="5"/>
      <c r="F8" s="6">
        <f ca="1">IF(D8-D4&lt;1,0,D8-D4)</f>
        <v>0</v>
      </c>
    </row>
    <row r="10" spans="2:6" ht="21" x14ac:dyDescent="0.35">
      <c r="B10" s="14" t="s">
        <v>5</v>
      </c>
      <c r="C10" s="12"/>
      <c r="D10" s="13">
        <f>COUNTIF('Service Users'!A$4:A$14,Summary!B10)</f>
        <v>0</v>
      </c>
    </row>
    <row r="11" spans="2:6" ht="21" x14ac:dyDescent="0.35">
      <c r="B11" s="15" t="s">
        <v>6</v>
      </c>
      <c r="C11" s="12"/>
      <c r="D11" s="13">
        <f>COUNTIF('Service Users'!A$4:A$14,Summary!B11)</f>
        <v>0</v>
      </c>
    </row>
    <row r="12" spans="2:6" ht="21" x14ac:dyDescent="0.35">
      <c r="B12" s="16" t="s">
        <v>7</v>
      </c>
      <c r="C12" s="12"/>
      <c r="D12" s="13">
        <f>COUNTIF('Service Users'!A$4:A$14,Summary!B12)</f>
        <v>0</v>
      </c>
    </row>
    <row r="13" spans="2:6" ht="21" x14ac:dyDescent="0.35">
      <c r="B13" s="17" t="s">
        <v>8</v>
      </c>
      <c r="C13" s="12"/>
      <c r="D13" s="13">
        <f>COUNTIF('Service Users'!A$4:A$14,Summary!B13)</f>
        <v>0</v>
      </c>
    </row>
    <row r="14" spans="2:6" ht="21" x14ac:dyDescent="0.35">
      <c r="B14" s="18" t="s">
        <v>9</v>
      </c>
      <c r="C14" s="12"/>
      <c r="D14" s="13">
        <f>COUNTIF('Service Users'!A$4:A$14,Summary!B14)</f>
        <v>0</v>
      </c>
    </row>
    <row r="15" spans="2:6" ht="21" x14ac:dyDescent="0.35">
      <c r="B15" s="19" t="s">
        <v>10</v>
      </c>
      <c r="C15" s="12"/>
      <c r="D15" s="13">
        <f>COUNTIF('Service Users'!A$4:A$14,Summary!B15)</f>
        <v>0</v>
      </c>
    </row>
    <row r="16" spans="2:6" ht="21" x14ac:dyDescent="0.35">
      <c r="B16" s="20" t="s">
        <v>11</v>
      </c>
      <c r="C16" s="12"/>
      <c r="D16" s="13">
        <f>COUNTIF('Service Users'!A$4:A$14,Summary!B16)</f>
        <v>0</v>
      </c>
    </row>
    <row r="17" spans="2:4" ht="21" x14ac:dyDescent="0.35">
      <c r="B17" s="21" t="s">
        <v>12</v>
      </c>
      <c r="C17" s="12"/>
      <c r="D17" s="13">
        <f>SUM(D10:D16)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5D86E-5159-4503-852F-D448CD76EA6E}">
  <dimension ref="A1:AB225"/>
  <sheetViews>
    <sheetView workbookViewId="0">
      <selection activeCell="R91" sqref="R91:R96"/>
    </sheetView>
  </sheetViews>
  <sheetFormatPr defaultRowHeight="15" x14ac:dyDescent="0.25"/>
  <cols>
    <col min="1" max="1" width="2.140625" style="30" customWidth="1"/>
    <col min="2" max="2" width="9.140625" style="30"/>
    <col min="3" max="3" width="2.140625" style="30" customWidth="1"/>
    <col min="4" max="4" width="9.140625" style="30"/>
    <col min="5" max="5" width="2.140625" style="30" customWidth="1"/>
    <col min="6" max="6" width="1" style="31" customWidth="1"/>
    <col min="7" max="7" width="1" customWidth="1"/>
    <col min="8" max="8" width="12.85546875" bestFit="1" customWidth="1"/>
    <col min="9" max="9" width="2.140625" customWidth="1"/>
    <col min="10" max="10" width="7.28515625" customWidth="1"/>
    <col min="11" max="11" width="21.140625" customWidth="1"/>
    <col min="12" max="12" width="20.140625" bestFit="1" customWidth="1"/>
    <col min="13" max="13" width="7.5703125" bestFit="1" customWidth="1"/>
    <col min="17" max="17" width="2.140625" customWidth="1"/>
    <col min="18" max="18" width="22" customWidth="1"/>
    <col min="20" max="20" width="14.140625" customWidth="1"/>
    <col min="22" max="22" width="18.7109375" customWidth="1"/>
  </cols>
  <sheetData>
    <row r="1" spans="1:18" x14ac:dyDescent="0.25">
      <c r="A1" s="119" t="s">
        <v>13</v>
      </c>
      <c r="B1" s="119"/>
      <c r="C1" s="119"/>
      <c r="D1" s="119"/>
      <c r="E1" s="119"/>
      <c r="H1" s="1" t="s">
        <v>14</v>
      </c>
    </row>
    <row r="2" spans="1:18" ht="15.75" thickBot="1" x14ac:dyDescent="0.3"/>
    <row r="3" spans="1:18" ht="15.75" thickBot="1" x14ac:dyDescent="0.3">
      <c r="H3" t="s">
        <v>15</v>
      </c>
      <c r="I3" s="125"/>
      <c r="J3" s="126"/>
      <c r="K3" s="126"/>
      <c r="L3" s="126"/>
      <c r="M3" s="127"/>
      <c r="O3" t="s">
        <v>16</v>
      </c>
      <c r="P3" s="120"/>
      <c r="Q3" s="121"/>
      <c r="R3" s="122"/>
    </row>
    <row r="4" spans="1:18" ht="11.25" customHeight="1" thickBot="1" x14ac:dyDescent="0.3"/>
    <row r="5" spans="1:18" ht="15.75" thickBot="1" x14ac:dyDescent="0.3">
      <c r="H5" t="s">
        <v>17</v>
      </c>
      <c r="I5" s="120"/>
      <c r="J5" s="121"/>
      <c r="K5" s="121"/>
      <c r="L5" s="121"/>
      <c r="M5" s="122"/>
      <c r="O5" t="s">
        <v>18</v>
      </c>
      <c r="P5" s="123"/>
      <c r="Q5" s="122"/>
    </row>
    <row r="6" spans="1:18" ht="11.25" customHeight="1" thickBot="1" x14ac:dyDescent="0.3"/>
    <row r="7" spans="1:18" ht="15.75" thickBot="1" x14ac:dyDescent="0.3">
      <c r="H7" t="s">
        <v>19</v>
      </c>
      <c r="I7" s="120"/>
      <c r="J7" s="121"/>
      <c r="K7" s="121"/>
      <c r="L7" s="121"/>
      <c r="M7" s="122"/>
      <c r="O7" t="s">
        <v>20</v>
      </c>
      <c r="P7" s="28"/>
    </row>
    <row r="8" spans="1:18" ht="11.25" customHeight="1" thickBot="1" x14ac:dyDescent="0.3"/>
    <row r="9" spans="1:18" x14ac:dyDescent="0.25">
      <c r="H9" t="s">
        <v>21</v>
      </c>
      <c r="I9" s="128"/>
      <c r="J9" s="129"/>
      <c r="K9" s="129"/>
      <c r="L9" s="129"/>
      <c r="M9" s="129"/>
      <c r="N9" s="129"/>
      <c r="O9" s="129"/>
      <c r="P9" s="129"/>
      <c r="Q9" s="129"/>
      <c r="R9" s="130"/>
    </row>
    <row r="10" spans="1:18" x14ac:dyDescent="0.25">
      <c r="I10" s="131"/>
      <c r="J10" s="132"/>
      <c r="K10" s="132"/>
      <c r="L10" s="132"/>
      <c r="M10" s="132"/>
      <c r="N10" s="132"/>
      <c r="O10" s="132"/>
      <c r="P10" s="132"/>
      <c r="Q10" s="132"/>
      <c r="R10" s="133"/>
    </row>
    <row r="11" spans="1:18" x14ac:dyDescent="0.25">
      <c r="I11" s="134"/>
      <c r="J11" s="135"/>
      <c r="K11" s="135"/>
      <c r="L11" s="135"/>
      <c r="M11" s="135"/>
      <c r="N11" s="135"/>
      <c r="O11" s="135"/>
      <c r="P11" s="135"/>
      <c r="Q11" s="135"/>
      <c r="R11" s="136"/>
    </row>
    <row r="12" spans="1:18" ht="15.75" thickBot="1" x14ac:dyDescent="0.3">
      <c r="B12" s="33" t="s">
        <v>22</v>
      </c>
      <c r="C12" s="33"/>
      <c r="D12" s="33" t="s">
        <v>18</v>
      </c>
    </row>
    <row r="13" spans="1:18" ht="15.75" thickBot="1" x14ac:dyDescent="0.3">
      <c r="B13" s="32"/>
      <c r="D13" s="32"/>
      <c r="H13" t="s">
        <v>23</v>
      </c>
      <c r="I13" s="120"/>
      <c r="J13" s="121"/>
      <c r="K13" s="121"/>
      <c r="L13" s="121"/>
      <c r="M13" s="121"/>
      <c r="N13" s="121"/>
      <c r="O13" s="121"/>
      <c r="P13" s="121"/>
      <c r="Q13" s="121"/>
      <c r="R13" s="122"/>
    </row>
    <row r="15" spans="1:18" x14ac:dyDescent="0.25">
      <c r="H15" s="1" t="s">
        <v>24</v>
      </c>
    </row>
    <row r="16" spans="1:18" ht="15.75" thickBot="1" x14ac:dyDescent="0.3"/>
    <row r="17" spans="2:22" ht="15.75" thickBot="1" x14ac:dyDescent="0.3">
      <c r="H17" t="s">
        <v>25</v>
      </c>
      <c r="J17" s="4">
        <f>COUNTIF('Service Users'!E4:E14,Overview!H17)</f>
        <v>0</v>
      </c>
      <c r="L17" t="s">
        <v>26</v>
      </c>
      <c r="N17" s="4">
        <f>COUNTIF('Service Users'!E4:E14,Overview!L17)</f>
        <v>0</v>
      </c>
      <c r="P17" s="1" t="s">
        <v>27</v>
      </c>
      <c r="R17" s="29">
        <f>SUM(J17,J19,N17,N19)</f>
        <v>0</v>
      </c>
    </row>
    <row r="18" spans="2:22" ht="15" customHeight="1" thickBot="1" x14ac:dyDescent="0.3">
      <c r="B18" s="33" t="s">
        <v>22</v>
      </c>
      <c r="C18" s="33"/>
      <c r="D18" s="33" t="s">
        <v>18</v>
      </c>
    </row>
    <row r="19" spans="2:22" ht="15.75" thickBot="1" x14ac:dyDescent="0.3">
      <c r="B19" s="32"/>
      <c r="D19" s="32"/>
      <c r="H19" t="s">
        <v>28</v>
      </c>
      <c r="J19" s="4">
        <f>COUNTIF('Service Users'!E4:E14,Overview!H19)</f>
        <v>0</v>
      </c>
      <c r="L19" t="s">
        <v>29</v>
      </c>
      <c r="N19" s="4">
        <f>COUNTIF('Service Users'!E6:E15,Overview!L19)</f>
        <v>0</v>
      </c>
    </row>
    <row r="22" spans="2:22" x14ac:dyDescent="0.25">
      <c r="H22" s="1" t="s">
        <v>30</v>
      </c>
    </row>
    <row r="23" spans="2:22" ht="15.75" thickBot="1" x14ac:dyDescent="0.3">
      <c r="L23" s="137" t="s">
        <v>31</v>
      </c>
      <c r="M23" s="137"/>
      <c r="N23" s="137"/>
      <c r="O23" s="137"/>
      <c r="Q23" s="141" t="s">
        <v>32</v>
      </c>
      <c r="R23" s="141"/>
      <c r="S23" s="141"/>
      <c r="T23" s="141"/>
      <c r="V23" s="27" t="s">
        <v>33</v>
      </c>
    </row>
    <row r="24" spans="2:22" ht="15.75" thickBot="1" x14ac:dyDescent="0.3">
      <c r="H24" s="120" t="s">
        <v>34</v>
      </c>
      <c r="I24" s="121"/>
      <c r="J24" s="122"/>
      <c r="L24" s="120" t="s">
        <v>35</v>
      </c>
      <c r="M24" s="121"/>
      <c r="N24" s="121"/>
      <c r="O24" s="122"/>
      <c r="Q24" s="138"/>
      <c r="R24" s="139"/>
      <c r="S24" s="139"/>
      <c r="T24" s="140"/>
      <c r="V24" s="4" t="s">
        <v>36</v>
      </c>
    </row>
    <row r="25" spans="2:22" ht="7.5" customHeight="1" thickBot="1" x14ac:dyDescent="0.3"/>
    <row r="26" spans="2:22" ht="15.75" thickBot="1" x14ac:dyDescent="0.3">
      <c r="H26" s="120" t="s">
        <v>37</v>
      </c>
      <c r="I26" s="121"/>
      <c r="J26" s="122"/>
      <c r="L26" s="120"/>
      <c r="M26" s="121"/>
      <c r="N26" s="121"/>
      <c r="O26" s="122"/>
      <c r="Q26" s="124"/>
      <c r="R26" s="121"/>
      <c r="S26" s="121"/>
      <c r="T26" s="122"/>
      <c r="V26" s="4"/>
    </row>
    <row r="27" spans="2:22" ht="7.5" customHeight="1" thickBot="1" x14ac:dyDescent="0.3"/>
    <row r="28" spans="2:22" ht="15.75" thickBot="1" x14ac:dyDescent="0.3">
      <c r="H28" s="120" t="s">
        <v>38</v>
      </c>
      <c r="I28" s="121"/>
      <c r="J28" s="122"/>
      <c r="L28" s="120"/>
      <c r="M28" s="121"/>
      <c r="N28" s="121"/>
      <c r="O28" s="122"/>
      <c r="Q28" s="120"/>
      <c r="R28" s="121"/>
      <c r="S28" s="121"/>
      <c r="T28" s="122"/>
      <c r="V28" s="4"/>
    </row>
    <row r="29" spans="2:22" ht="7.5" customHeight="1" thickBot="1" x14ac:dyDescent="0.3"/>
    <row r="30" spans="2:22" ht="15.75" thickBot="1" x14ac:dyDescent="0.3">
      <c r="H30" s="120" t="s">
        <v>39</v>
      </c>
      <c r="I30" s="121"/>
      <c r="J30" s="122"/>
      <c r="L30" s="120"/>
      <c r="M30" s="121"/>
      <c r="N30" s="121"/>
      <c r="O30" s="122"/>
      <c r="Q30" s="120"/>
      <c r="R30" s="121"/>
      <c r="S30" s="121"/>
      <c r="T30" s="122"/>
      <c r="V30" s="4"/>
    </row>
    <row r="31" spans="2:22" ht="7.5" customHeight="1" thickBot="1" x14ac:dyDescent="0.3"/>
    <row r="32" spans="2:22" ht="15.75" thickBot="1" x14ac:dyDescent="0.3">
      <c r="H32" s="120" t="s">
        <v>40</v>
      </c>
      <c r="I32" s="121"/>
      <c r="J32" s="122"/>
      <c r="L32" s="120"/>
      <c r="M32" s="121"/>
      <c r="N32" s="121"/>
      <c r="O32" s="122"/>
      <c r="Q32" s="124"/>
      <c r="R32" s="121"/>
      <c r="S32" s="121"/>
      <c r="T32" s="122"/>
      <c r="V32" s="4"/>
    </row>
    <row r="33" spans="8:28" ht="7.5" customHeight="1" thickBot="1" x14ac:dyDescent="0.3"/>
    <row r="34" spans="8:28" ht="15.75" thickBot="1" x14ac:dyDescent="0.3">
      <c r="H34" s="120" t="s">
        <v>41</v>
      </c>
      <c r="I34" s="121"/>
      <c r="J34" s="122"/>
      <c r="L34" s="120"/>
      <c r="M34" s="121"/>
      <c r="N34" s="121"/>
      <c r="O34" s="122"/>
      <c r="Q34" s="120"/>
      <c r="R34" s="121"/>
      <c r="S34" s="121"/>
      <c r="T34" s="122"/>
      <c r="V34" s="4"/>
    </row>
    <row r="35" spans="8:28" ht="7.5" customHeight="1" thickBot="1" x14ac:dyDescent="0.3"/>
    <row r="36" spans="8:28" ht="15.75" thickBot="1" x14ac:dyDescent="0.3">
      <c r="H36" s="120" t="s">
        <v>42</v>
      </c>
      <c r="I36" s="121"/>
      <c r="J36" s="122"/>
      <c r="L36" s="120"/>
      <c r="M36" s="121"/>
      <c r="N36" s="121"/>
      <c r="O36" s="122"/>
      <c r="Q36" s="120"/>
      <c r="R36" s="121"/>
      <c r="S36" s="121"/>
      <c r="T36" s="122"/>
      <c r="V36" s="4"/>
    </row>
    <row r="37" spans="8:28" ht="7.5" customHeight="1" thickBot="1" x14ac:dyDescent="0.3"/>
    <row r="38" spans="8:28" ht="15.75" thickBot="1" x14ac:dyDescent="0.3">
      <c r="H38" s="120" t="s">
        <v>43</v>
      </c>
      <c r="I38" s="121"/>
      <c r="J38" s="122"/>
      <c r="L38" s="120"/>
      <c r="M38" s="121"/>
      <c r="N38" s="121"/>
      <c r="O38" s="122"/>
      <c r="Q38" s="120"/>
      <c r="R38" s="121"/>
      <c r="S38" s="121"/>
      <c r="T38" s="122"/>
      <c r="V38" s="4"/>
    </row>
    <row r="39" spans="8:28" ht="7.5" customHeight="1" thickBot="1" x14ac:dyDescent="0.3"/>
    <row r="40" spans="8:28" ht="15.75" thickBot="1" x14ac:dyDescent="0.3">
      <c r="H40" s="120" t="s">
        <v>44</v>
      </c>
      <c r="I40" s="121"/>
      <c r="J40" s="122"/>
      <c r="L40" s="120"/>
      <c r="M40" s="121"/>
      <c r="N40" s="121"/>
      <c r="O40" s="122"/>
      <c r="Q40" s="120"/>
      <c r="R40" s="121"/>
      <c r="S40" s="121"/>
      <c r="T40" s="122"/>
      <c r="V40" s="4"/>
    </row>
    <row r="41" spans="8:28" ht="7.5" customHeight="1" thickBot="1" x14ac:dyDescent="0.3"/>
    <row r="42" spans="8:28" ht="15.75" thickBot="1" x14ac:dyDescent="0.3">
      <c r="H42" s="120" t="s">
        <v>44</v>
      </c>
      <c r="I42" s="121"/>
      <c r="J42" s="122"/>
      <c r="L42" s="120"/>
      <c r="M42" s="121"/>
      <c r="N42" s="121"/>
      <c r="O42" s="122"/>
      <c r="Q42" s="120"/>
      <c r="R42" s="121"/>
      <c r="S42" s="121"/>
      <c r="T42" s="122"/>
      <c r="V42" s="4"/>
    </row>
    <row r="44" spans="8:28" ht="24.75" x14ac:dyDescent="0.25">
      <c r="H44" s="34" t="s">
        <v>45</v>
      </c>
      <c r="I44" s="34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</row>
    <row r="45" spans="8:28" ht="30.75" x14ac:dyDescent="0.25">
      <c r="H45" s="36"/>
      <c r="I45" s="36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</row>
    <row r="46" spans="8:28" ht="19.5" x14ac:dyDescent="0.25">
      <c r="H46" s="35"/>
      <c r="I46" s="35"/>
      <c r="J46" s="35"/>
      <c r="K46" s="37" t="s">
        <v>46</v>
      </c>
      <c r="L46" s="115"/>
      <c r="M46" s="82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</row>
    <row r="47" spans="8:28" ht="19.5" x14ac:dyDescent="0.25"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</row>
    <row r="48" spans="8:28" ht="19.5" x14ac:dyDescent="0.25">
      <c r="H48" s="35"/>
      <c r="I48" s="35"/>
      <c r="J48" s="35"/>
      <c r="K48" s="37" t="s">
        <v>47</v>
      </c>
      <c r="L48" s="115"/>
      <c r="M48" s="82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</row>
    <row r="49" spans="8:28" ht="19.5" x14ac:dyDescent="0.25"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</row>
    <row r="50" spans="8:28" ht="19.5" x14ac:dyDescent="0.25">
      <c r="H50" s="35"/>
      <c r="I50" s="35"/>
      <c r="J50" s="35"/>
      <c r="K50" s="37" t="s">
        <v>48</v>
      </c>
      <c r="L50" s="80"/>
      <c r="M50" s="81"/>
      <c r="N50" s="82"/>
      <c r="O50" s="100" t="s">
        <v>49</v>
      </c>
      <c r="P50" s="92"/>
      <c r="Q50" s="93"/>
      <c r="R50" s="93"/>
      <c r="S50" s="93"/>
      <c r="T50" s="93"/>
      <c r="U50" s="94"/>
      <c r="V50" s="35"/>
      <c r="W50" s="35"/>
      <c r="X50" s="35"/>
      <c r="Y50" s="35"/>
      <c r="Z50" s="35"/>
      <c r="AA50" s="35"/>
      <c r="AB50" s="35"/>
    </row>
    <row r="51" spans="8:28" ht="19.5" x14ac:dyDescent="0.25">
      <c r="H51" s="35"/>
      <c r="I51" s="35"/>
      <c r="J51" s="35"/>
      <c r="K51" s="35"/>
      <c r="L51" s="35"/>
      <c r="M51" s="35"/>
      <c r="N51" s="35"/>
      <c r="O51" s="100"/>
      <c r="P51" s="116"/>
      <c r="Q51" s="117"/>
      <c r="R51" s="117"/>
      <c r="S51" s="117"/>
      <c r="T51" s="117"/>
      <c r="U51" s="118"/>
      <c r="V51" s="35"/>
      <c r="W51" s="35"/>
      <c r="X51" s="35"/>
      <c r="Y51" s="35"/>
      <c r="Z51" s="35"/>
      <c r="AA51" s="35"/>
      <c r="AB51" s="35"/>
    </row>
    <row r="52" spans="8:28" ht="19.5" x14ac:dyDescent="0.25">
      <c r="H52" s="35"/>
      <c r="I52" s="35"/>
      <c r="J52" s="35"/>
      <c r="K52" s="35"/>
      <c r="L52" s="35"/>
      <c r="M52" s="35"/>
      <c r="N52" s="35"/>
      <c r="O52" s="100"/>
      <c r="P52" s="95"/>
      <c r="Q52" s="96"/>
      <c r="R52" s="96"/>
      <c r="S52" s="96"/>
      <c r="T52" s="96"/>
      <c r="U52" s="97"/>
      <c r="V52" s="35"/>
      <c r="W52" s="35"/>
      <c r="X52" s="35"/>
      <c r="Y52" s="35"/>
      <c r="Z52" s="35"/>
      <c r="AA52" s="35"/>
      <c r="AB52" s="35"/>
    </row>
    <row r="53" spans="8:28" ht="19.5" x14ac:dyDescent="0.25"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</row>
    <row r="54" spans="8:28" ht="24.75" x14ac:dyDescent="0.25">
      <c r="H54" s="34" t="s">
        <v>50</v>
      </c>
      <c r="I54" s="34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</row>
    <row r="55" spans="8:28" ht="30.75" x14ac:dyDescent="0.25">
      <c r="H55" s="36"/>
      <c r="I55" s="36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</row>
    <row r="56" spans="8:28" ht="19.5" x14ac:dyDescent="0.25">
      <c r="H56" s="35"/>
      <c r="I56" s="35"/>
      <c r="J56" s="35"/>
      <c r="K56" s="35" t="s">
        <v>51</v>
      </c>
      <c r="L56" s="51"/>
      <c r="M56" s="109"/>
      <c r="N56" s="110"/>
      <c r="O56" s="110"/>
      <c r="P56" s="110"/>
      <c r="Q56" s="110"/>
      <c r="R56" s="110"/>
      <c r="S56" s="110"/>
      <c r="T56" s="110"/>
      <c r="U56" s="111"/>
      <c r="V56" s="35"/>
      <c r="W56" s="35"/>
      <c r="X56" s="35"/>
      <c r="Y56" s="35"/>
      <c r="Z56" s="35"/>
      <c r="AA56" s="35"/>
      <c r="AB56" s="35"/>
    </row>
    <row r="57" spans="8:28" ht="19.5" x14ac:dyDescent="0.25">
      <c r="H57" s="35"/>
      <c r="I57" s="35"/>
      <c r="J57" s="35"/>
      <c r="K57" s="35"/>
      <c r="L57" s="51"/>
      <c r="M57" s="112"/>
      <c r="N57" s="113"/>
      <c r="O57" s="113"/>
      <c r="P57" s="113"/>
      <c r="Q57" s="113"/>
      <c r="R57" s="113"/>
      <c r="S57" s="113"/>
      <c r="T57" s="113"/>
      <c r="U57" s="114"/>
      <c r="V57" s="35"/>
      <c r="W57" s="35"/>
      <c r="X57" s="35"/>
      <c r="Y57" s="35"/>
      <c r="Z57" s="35"/>
      <c r="AA57" s="35"/>
      <c r="AB57" s="35"/>
    </row>
    <row r="58" spans="8:28" ht="19.5" x14ac:dyDescent="0.25">
      <c r="H58" s="35"/>
      <c r="I58" s="35"/>
      <c r="J58" s="35"/>
      <c r="K58" s="35"/>
      <c r="L58" s="35"/>
      <c r="M58" s="56"/>
      <c r="N58" s="56"/>
      <c r="O58" s="56"/>
      <c r="P58" s="56"/>
      <c r="Q58" s="56"/>
      <c r="R58" s="56"/>
      <c r="S58" s="56"/>
      <c r="T58" s="56"/>
      <c r="U58" s="56"/>
      <c r="V58" s="35"/>
      <c r="W58" s="35"/>
      <c r="X58" s="35"/>
      <c r="Y58" s="35"/>
      <c r="Z58" s="35"/>
      <c r="AA58" s="35"/>
      <c r="AB58" s="35"/>
    </row>
    <row r="59" spans="8:28" ht="19.5" x14ac:dyDescent="0.25">
      <c r="H59" s="35"/>
      <c r="I59" s="35"/>
      <c r="J59" s="35"/>
      <c r="K59" s="35" t="s">
        <v>52</v>
      </c>
      <c r="L59" s="51"/>
      <c r="M59" s="109"/>
      <c r="N59" s="110"/>
      <c r="O59" s="110"/>
      <c r="P59" s="110"/>
      <c r="Q59" s="110"/>
      <c r="R59" s="110"/>
      <c r="S59" s="110"/>
      <c r="T59" s="110"/>
      <c r="U59" s="111"/>
      <c r="V59" s="35"/>
      <c r="W59" s="35"/>
      <c r="X59" s="35"/>
      <c r="Y59" s="35"/>
      <c r="Z59" s="35"/>
      <c r="AA59" s="35"/>
      <c r="AB59" s="35"/>
    </row>
    <row r="60" spans="8:28" ht="19.5" x14ac:dyDescent="0.25">
      <c r="H60" s="35"/>
      <c r="I60" s="35"/>
      <c r="J60" s="35"/>
      <c r="K60" s="35"/>
      <c r="L60" s="51"/>
      <c r="M60" s="112"/>
      <c r="N60" s="113"/>
      <c r="O60" s="113"/>
      <c r="P60" s="113"/>
      <c r="Q60" s="113"/>
      <c r="R60" s="113"/>
      <c r="S60" s="113"/>
      <c r="T60" s="113"/>
      <c r="U60" s="114"/>
      <c r="V60" s="35"/>
      <c r="W60" s="35"/>
      <c r="X60" s="35"/>
      <c r="Y60" s="35"/>
      <c r="Z60" s="35"/>
      <c r="AA60" s="35"/>
      <c r="AB60" s="35"/>
    </row>
    <row r="61" spans="8:28" ht="19.5" x14ac:dyDescent="0.25">
      <c r="H61" s="35"/>
      <c r="I61" s="35"/>
      <c r="J61" s="35"/>
      <c r="K61" s="35"/>
      <c r="L61" s="35"/>
      <c r="M61" s="56"/>
      <c r="N61" s="56"/>
      <c r="O61" s="56"/>
      <c r="P61" s="56"/>
      <c r="Q61" s="56"/>
      <c r="R61" s="56"/>
      <c r="S61" s="56"/>
      <c r="T61" s="56"/>
      <c r="U61" s="56"/>
      <c r="V61" s="35"/>
      <c r="W61" s="35"/>
      <c r="X61" s="35"/>
      <c r="Y61" s="35"/>
      <c r="Z61" s="35"/>
      <c r="AA61" s="35"/>
      <c r="AB61" s="35"/>
    </row>
    <row r="62" spans="8:28" ht="19.5" x14ac:dyDescent="0.25">
      <c r="H62" s="35"/>
      <c r="I62" s="35"/>
      <c r="J62" s="35"/>
      <c r="K62" s="35" t="s">
        <v>53</v>
      </c>
      <c r="L62" s="51"/>
      <c r="M62" s="109"/>
      <c r="N62" s="110"/>
      <c r="O62" s="110"/>
      <c r="P62" s="110"/>
      <c r="Q62" s="110"/>
      <c r="R62" s="110"/>
      <c r="S62" s="110"/>
      <c r="T62" s="110"/>
      <c r="U62" s="111"/>
      <c r="V62" s="35"/>
      <c r="W62" s="35"/>
      <c r="X62" s="35"/>
      <c r="Y62" s="35"/>
      <c r="Z62" s="35"/>
      <c r="AA62" s="35"/>
      <c r="AB62" s="35"/>
    </row>
    <row r="63" spans="8:28" ht="19.5" x14ac:dyDescent="0.25">
      <c r="H63" s="35"/>
      <c r="I63" s="35"/>
      <c r="J63" s="35"/>
      <c r="K63" s="35"/>
      <c r="L63" s="51"/>
      <c r="M63" s="112"/>
      <c r="N63" s="113"/>
      <c r="O63" s="113"/>
      <c r="P63" s="113"/>
      <c r="Q63" s="113"/>
      <c r="R63" s="113"/>
      <c r="S63" s="113"/>
      <c r="T63" s="113"/>
      <c r="U63" s="114"/>
      <c r="V63" s="35"/>
      <c r="W63" s="35"/>
      <c r="X63" s="35"/>
      <c r="Y63" s="35"/>
      <c r="Z63" s="35"/>
      <c r="AA63" s="35"/>
      <c r="AB63" s="35"/>
    </row>
    <row r="64" spans="8:28" ht="19.5" x14ac:dyDescent="0.25">
      <c r="H64" s="35"/>
      <c r="I64" s="35"/>
      <c r="J64" s="35"/>
      <c r="K64" s="35"/>
      <c r="L64" s="35"/>
      <c r="M64" s="56"/>
      <c r="N64" s="56"/>
      <c r="O64" s="56"/>
      <c r="P64" s="56"/>
      <c r="Q64" s="56"/>
      <c r="R64" s="56"/>
      <c r="S64" s="56"/>
      <c r="T64" s="56"/>
      <c r="U64" s="56"/>
      <c r="V64" s="35"/>
      <c r="W64" s="35"/>
      <c r="X64" s="35"/>
      <c r="Y64" s="35"/>
      <c r="Z64" s="35"/>
      <c r="AA64" s="35"/>
      <c r="AB64" s="35"/>
    </row>
    <row r="65" spans="8:28" ht="19.5" x14ac:dyDescent="0.25">
      <c r="H65" s="35"/>
      <c r="I65" s="35"/>
      <c r="J65" s="35"/>
      <c r="K65" s="35" t="s">
        <v>54</v>
      </c>
      <c r="L65" s="51"/>
      <c r="M65" s="109"/>
      <c r="N65" s="110"/>
      <c r="O65" s="110"/>
      <c r="P65" s="110"/>
      <c r="Q65" s="110"/>
      <c r="R65" s="110"/>
      <c r="S65" s="110"/>
      <c r="T65" s="110"/>
      <c r="U65" s="111"/>
      <c r="V65" s="35"/>
      <c r="W65" s="35"/>
      <c r="X65" s="35"/>
      <c r="Y65" s="35"/>
      <c r="Z65" s="35"/>
      <c r="AA65" s="35"/>
      <c r="AB65" s="35"/>
    </row>
    <row r="66" spans="8:28" ht="19.5" x14ac:dyDescent="0.25">
      <c r="H66" s="35"/>
      <c r="I66" s="35"/>
      <c r="J66" s="35"/>
      <c r="K66" s="35"/>
      <c r="L66" s="51"/>
      <c r="M66" s="112"/>
      <c r="N66" s="113"/>
      <c r="O66" s="113"/>
      <c r="P66" s="113"/>
      <c r="Q66" s="113"/>
      <c r="R66" s="113"/>
      <c r="S66" s="113"/>
      <c r="T66" s="113"/>
      <c r="U66" s="114"/>
      <c r="V66" s="35"/>
      <c r="W66" s="35"/>
      <c r="X66" s="35"/>
      <c r="Y66" s="35"/>
      <c r="Z66" s="35"/>
      <c r="AA66" s="35"/>
      <c r="AB66" s="35"/>
    </row>
    <row r="67" spans="8:28" ht="19.5" x14ac:dyDescent="0.25">
      <c r="H67" s="35"/>
      <c r="I67" s="35"/>
      <c r="J67" s="35"/>
      <c r="K67" s="35"/>
      <c r="L67" s="35"/>
      <c r="M67" s="56"/>
      <c r="N67" s="56"/>
      <c r="O67" s="56"/>
      <c r="P67" s="56"/>
      <c r="Q67" s="56"/>
      <c r="R67" s="56"/>
      <c r="S67" s="56"/>
      <c r="T67" s="56"/>
      <c r="U67" s="56"/>
      <c r="V67" s="35"/>
      <c r="W67" s="35"/>
      <c r="X67" s="35"/>
      <c r="Y67" s="35"/>
      <c r="Z67" s="35"/>
      <c r="AA67" s="35"/>
      <c r="AB67" s="35"/>
    </row>
    <row r="68" spans="8:28" ht="19.5" x14ac:dyDescent="0.25">
      <c r="H68" s="35"/>
      <c r="I68" s="35"/>
      <c r="J68" s="35"/>
      <c r="K68" s="35" t="s">
        <v>55</v>
      </c>
      <c r="L68" s="51"/>
      <c r="M68" s="109"/>
      <c r="N68" s="110"/>
      <c r="O68" s="110"/>
      <c r="P68" s="110"/>
      <c r="Q68" s="110"/>
      <c r="R68" s="110"/>
      <c r="S68" s="110"/>
      <c r="T68" s="110"/>
      <c r="U68" s="111"/>
      <c r="V68" s="35"/>
      <c r="W68" s="35"/>
      <c r="X68" s="35"/>
      <c r="Y68" s="35"/>
      <c r="Z68" s="35"/>
      <c r="AA68" s="35"/>
      <c r="AB68" s="35"/>
    </row>
    <row r="69" spans="8:28" ht="19.5" x14ac:dyDescent="0.25">
      <c r="H69" s="35"/>
      <c r="I69" s="35"/>
      <c r="J69" s="35"/>
      <c r="K69" s="35"/>
      <c r="L69" s="51"/>
      <c r="M69" s="112"/>
      <c r="N69" s="113"/>
      <c r="O69" s="113"/>
      <c r="P69" s="113"/>
      <c r="Q69" s="113"/>
      <c r="R69" s="113"/>
      <c r="S69" s="113"/>
      <c r="T69" s="113"/>
      <c r="U69" s="114"/>
      <c r="V69" s="35"/>
      <c r="W69" s="35"/>
      <c r="X69" s="35"/>
      <c r="Y69" s="35"/>
      <c r="Z69" s="35"/>
      <c r="AA69" s="35"/>
      <c r="AB69" s="35"/>
    </row>
    <row r="70" spans="8:28" ht="19.5" x14ac:dyDescent="0.25"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</row>
    <row r="71" spans="8:28" ht="24.75" x14ac:dyDescent="0.25">
      <c r="H71" s="34" t="s">
        <v>56</v>
      </c>
      <c r="I71" s="34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</row>
    <row r="72" spans="8:28" ht="30.75" x14ac:dyDescent="0.25">
      <c r="H72" s="36"/>
      <c r="I72" s="36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</row>
    <row r="73" spans="8:28" ht="19.5" x14ac:dyDescent="0.4">
      <c r="H73" s="35"/>
      <c r="I73" s="35"/>
      <c r="J73" s="35"/>
      <c r="K73" s="37" t="s">
        <v>57</v>
      </c>
      <c r="L73" s="106" t="s">
        <v>58</v>
      </c>
      <c r="M73" s="107"/>
      <c r="N73" s="107"/>
      <c r="O73" s="108"/>
      <c r="P73" s="35"/>
      <c r="Q73" s="104" t="s">
        <v>18</v>
      </c>
      <c r="R73" s="104"/>
      <c r="S73" s="35"/>
      <c r="T73" s="35"/>
      <c r="U73" s="35"/>
      <c r="V73" s="35"/>
      <c r="W73" s="35"/>
      <c r="X73" s="35"/>
      <c r="Y73" s="35"/>
      <c r="Z73" s="35"/>
      <c r="AA73" s="35"/>
      <c r="AB73" s="35"/>
    </row>
    <row r="74" spans="8:28" ht="19.5" x14ac:dyDescent="0.25">
      <c r="H74" s="35"/>
      <c r="I74" s="35"/>
      <c r="J74" s="35"/>
      <c r="K74" s="37"/>
      <c r="L74" s="35"/>
      <c r="M74" s="35"/>
      <c r="N74" s="35"/>
      <c r="O74" s="35"/>
      <c r="P74" s="35"/>
      <c r="Q74" s="105"/>
      <c r="R74" s="105"/>
      <c r="S74" s="35"/>
      <c r="T74" s="35"/>
      <c r="U74" s="35"/>
      <c r="V74" s="35"/>
      <c r="W74" s="35"/>
      <c r="X74" s="35"/>
      <c r="Y74" s="35"/>
      <c r="Z74" s="35"/>
      <c r="AA74" s="35"/>
      <c r="AB74" s="35"/>
    </row>
    <row r="75" spans="8:28" ht="19.5" x14ac:dyDescent="0.25">
      <c r="H75" s="35"/>
      <c r="I75" s="35"/>
      <c r="J75" s="35"/>
      <c r="K75" s="37" t="s">
        <v>59</v>
      </c>
      <c r="L75" s="80"/>
      <c r="M75" s="81"/>
      <c r="N75" s="81"/>
      <c r="O75" s="82"/>
      <c r="P75" s="35"/>
      <c r="Q75" s="80"/>
      <c r="R75" s="82"/>
      <c r="S75" s="35"/>
      <c r="T75" s="35"/>
      <c r="U75" s="35"/>
      <c r="V75" s="35"/>
      <c r="W75" s="35"/>
      <c r="X75" s="35"/>
      <c r="Y75" s="35"/>
      <c r="Z75" s="35"/>
      <c r="AA75" s="35"/>
      <c r="AB75" s="35"/>
    </row>
    <row r="76" spans="8:28" ht="19.5" x14ac:dyDescent="0.25">
      <c r="H76" s="35"/>
      <c r="I76" s="35"/>
      <c r="J76" s="35"/>
      <c r="K76" s="37"/>
      <c r="L76" s="42"/>
      <c r="M76" s="42"/>
      <c r="N76" s="42"/>
      <c r="O76" s="42"/>
      <c r="P76" s="43"/>
      <c r="Q76" s="42"/>
      <c r="R76" s="42"/>
      <c r="S76" s="35"/>
      <c r="T76" s="35"/>
      <c r="U76" s="35"/>
      <c r="V76" s="35"/>
      <c r="W76" s="35"/>
      <c r="X76" s="35"/>
      <c r="Y76" s="35"/>
      <c r="Z76" s="35"/>
      <c r="AA76" s="35"/>
      <c r="AB76" s="35"/>
    </row>
    <row r="77" spans="8:28" ht="19.5" x14ac:dyDescent="0.25">
      <c r="H77" s="35"/>
      <c r="I77" s="35"/>
      <c r="J77" s="35"/>
      <c r="K77" s="37" t="s">
        <v>49</v>
      </c>
      <c r="L77" s="92"/>
      <c r="M77" s="93"/>
      <c r="N77" s="93"/>
      <c r="O77" s="93"/>
      <c r="P77" s="93"/>
      <c r="Q77" s="93"/>
      <c r="R77" s="93"/>
      <c r="S77" s="93"/>
      <c r="T77" s="93"/>
      <c r="U77" s="94"/>
      <c r="V77" s="35"/>
      <c r="W77" s="35"/>
      <c r="X77" s="35"/>
      <c r="Y77" s="35"/>
      <c r="Z77" s="35"/>
      <c r="AA77" s="35"/>
      <c r="AB77" s="35"/>
    </row>
    <row r="78" spans="8:28" ht="19.5" x14ac:dyDescent="0.25">
      <c r="H78" s="35"/>
      <c r="I78" s="35"/>
      <c r="J78" s="35"/>
      <c r="K78" s="35"/>
      <c r="L78" s="95"/>
      <c r="M78" s="96"/>
      <c r="N78" s="96"/>
      <c r="O78" s="96"/>
      <c r="P78" s="96"/>
      <c r="Q78" s="96"/>
      <c r="R78" s="96"/>
      <c r="S78" s="96"/>
      <c r="T78" s="96"/>
      <c r="U78" s="97"/>
      <c r="V78" s="35"/>
      <c r="W78" s="35"/>
      <c r="X78" s="35"/>
      <c r="Y78" s="35"/>
      <c r="Z78" s="35"/>
      <c r="AA78" s="35"/>
      <c r="AB78" s="35"/>
    </row>
    <row r="79" spans="8:28" ht="19.5" x14ac:dyDescent="0.25"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</row>
    <row r="80" spans="8:28" ht="24.75" x14ac:dyDescent="0.25">
      <c r="H80" s="34" t="s">
        <v>60</v>
      </c>
      <c r="I80" s="34"/>
      <c r="J80" s="35"/>
      <c r="K80" s="35"/>
      <c r="L80" s="35"/>
      <c r="M80" s="35"/>
      <c r="N80" s="35"/>
      <c r="O80" s="104" t="s">
        <v>18</v>
      </c>
      <c r="P80" s="104"/>
      <c r="Q80" s="35"/>
      <c r="R80" s="104" t="s">
        <v>61</v>
      </c>
      <c r="S80" s="104"/>
      <c r="T80" s="104"/>
      <c r="U80" s="104"/>
      <c r="V80" s="35"/>
      <c r="W80" s="35"/>
      <c r="X80" s="35"/>
      <c r="Y80" s="35"/>
      <c r="Z80" s="35"/>
      <c r="AA80" s="35"/>
      <c r="AB80" s="35"/>
    </row>
    <row r="81" spans="8:28" ht="19.5" x14ac:dyDescent="0.25">
      <c r="H81" s="35"/>
      <c r="I81" s="35"/>
      <c r="J81" s="35"/>
      <c r="K81" s="35"/>
      <c r="L81" s="35"/>
      <c r="M81" s="35"/>
      <c r="N81" s="35"/>
      <c r="O81" s="105"/>
      <c r="P81" s="105"/>
      <c r="Q81" s="35"/>
      <c r="R81" s="105"/>
      <c r="S81" s="105"/>
      <c r="T81" s="105"/>
      <c r="U81" s="105"/>
      <c r="V81" s="35"/>
      <c r="W81" s="35"/>
      <c r="X81" s="35"/>
      <c r="Y81" s="35"/>
      <c r="Z81" s="35"/>
      <c r="AA81" s="35"/>
      <c r="AB81" s="35"/>
    </row>
    <row r="82" spans="8:28" ht="19.5" x14ac:dyDescent="0.25">
      <c r="H82" s="35"/>
      <c r="I82" s="35"/>
      <c r="J82" s="35"/>
      <c r="K82" s="37" t="s">
        <v>62</v>
      </c>
      <c r="L82" s="80" t="s">
        <v>58</v>
      </c>
      <c r="M82" s="82"/>
      <c r="N82" s="35"/>
      <c r="O82" s="80"/>
      <c r="P82" s="82"/>
      <c r="Q82" s="37"/>
      <c r="R82" s="80"/>
      <c r="S82" s="81"/>
      <c r="T82" s="81"/>
      <c r="U82" s="82"/>
      <c r="V82" s="35"/>
      <c r="W82" s="35"/>
      <c r="X82" s="35"/>
      <c r="Y82" s="35"/>
      <c r="Z82" s="35"/>
      <c r="AA82" s="35"/>
      <c r="AB82" s="35"/>
    </row>
    <row r="83" spans="8:28" ht="19.5" x14ac:dyDescent="0.25">
      <c r="H83" s="35"/>
      <c r="I83" s="35"/>
      <c r="J83" s="35"/>
      <c r="K83" s="37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</row>
    <row r="84" spans="8:28" ht="19.5" x14ac:dyDescent="0.25">
      <c r="H84" s="35"/>
      <c r="I84" s="35"/>
      <c r="J84" s="35"/>
      <c r="K84" s="37" t="s">
        <v>63</v>
      </c>
      <c r="L84" s="80" t="s">
        <v>58</v>
      </c>
      <c r="M84" s="82"/>
      <c r="N84" s="35"/>
      <c r="O84" s="80"/>
      <c r="P84" s="82"/>
      <c r="Q84" s="37"/>
      <c r="R84" s="84"/>
      <c r="S84" s="84"/>
      <c r="T84" s="84"/>
      <c r="U84" s="84"/>
      <c r="V84" s="35"/>
      <c r="W84" s="35"/>
      <c r="X84" s="35"/>
      <c r="Y84" s="35"/>
      <c r="Z84" s="35"/>
      <c r="AA84" s="35"/>
      <c r="AB84" s="35"/>
    </row>
    <row r="85" spans="8:28" ht="19.5" x14ac:dyDescent="0.25">
      <c r="H85" s="35"/>
      <c r="I85" s="35"/>
      <c r="J85" s="35"/>
      <c r="K85" s="37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</row>
    <row r="86" spans="8:28" ht="19.5" x14ac:dyDescent="0.25">
      <c r="H86" s="35"/>
      <c r="I86" s="35"/>
      <c r="J86" s="35"/>
      <c r="K86" s="37" t="s">
        <v>49</v>
      </c>
      <c r="L86" s="92"/>
      <c r="M86" s="93"/>
      <c r="N86" s="93"/>
      <c r="O86" s="93"/>
      <c r="P86" s="93"/>
      <c r="Q86" s="93"/>
      <c r="R86" s="93"/>
      <c r="S86" s="93"/>
      <c r="T86" s="93"/>
      <c r="U86" s="94"/>
      <c r="V86" s="35"/>
      <c r="W86" s="35"/>
      <c r="X86" s="35"/>
      <c r="Y86" s="35"/>
      <c r="Z86" s="35"/>
      <c r="AA86" s="35"/>
      <c r="AB86" s="35"/>
    </row>
    <row r="87" spans="8:28" ht="19.5" x14ac:dyDescent="0.25">
      <c r="H87" s="35"/>
      <c r="I87" s="35"/>
      <c r="J87" s="35"/>
      <c r="K87" s="35"/>
      <c r="L87" s="95"/>
      <c r="M87" s="96"/>
      <c r="N87" s="96"/>
      <c r="O87" s="96"/>
      <c r="P87" s="96"/>
      <c r="Q87" s="96"/>
      <c r="R87" s="96"/>
      <c r="S87" s="96"/>
      <c r="T87" s="96"/>
      <c r="U87" s="97"/>
      <c r="V87" s="35"/>
      <c r="W87" s="35"/>
      <c r="X87" s="35"/>
      <c r="Y87" s="35"/>
      <c r="Z87" s="35"/>
      <c r="AA87" s="35"/>
      <c r="AB87" s="35"/>
    </row>
    <row r="88" spans="8:28" ht="19.5" x14ac:dyDescent="0.25">
      <c r="H88" s="35"/>
      <c r="I88" s="35"/>
      <c r="J88" s="35"/>
      <c r="K88" s="35"/>
      <c r="L88" s="44"/>
      <c r="M88" s="44"/>
      <c r="N88" s="44"/>
      <c r="O88" s="44"/>
      <c r="P88" s="44"/>
      <c r="Q88" s="44"/>
      <c r="R88" s="44"/>
      <c r="S88" s="44"/>
      <c r="T88" s="35"/>
      <c r="U88" s="35"/>
      <c r="V88" s="35"/>
      <c r="W88" s="35"/>
      <c r="X88" s="35"/>
      <c r="Y88" s="35"/>
      <c r="Z88" s="35"/>
      <c r="AA88" s="35"/>
      <c r="AB88" s="35"/>
    </row>
    <row r="89" spans="8:28" ht="24.75" x14ac:dyDescent="0.25">
      <c r="H89" s="34" t="s">
        <v>64</v>
      </c>
      <c r="I89" s="34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</row>
    <row r="90" spans="8:28" ht="30.75" x14ac:dyDescent="0.25">
      <c r="H90" s="36"/>
      <c r="I90" s="36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</row>
    <row r="91" spans="8:28" ht="19.5" x14ac:dyDescent="0.25">
      <c r="H91" s="35"/>
      <c r="I91" s="35"/>
      <c r="J91" s="35"/>
      <c r="K91" s="35"/>
      <c r="L91" s="45" t="s">
        <v>196</v>
      </c>
      <c r="M91" s="46">
        <f>COUNTIF('Service Users'!$R:$R,L91)</f>
        <v>0</v>
      </c>
      <c r="N91" s="35"/>
      <c r="O91" s="35"/>
      <c r="P91" s="35"/>
      <c r="Q91" s="35"/>
      <c r="R91" s="45" t="s">
        <v>201</v>
      </c>
      <c r="S91" s="46">
        <f>COUNTIF('Service Users'!$R:$R,R91)</f>
        <v>0</v>
      </c>
      <c r="T91" s="35"/>
      <c r="U91" s="35"/>
      <c r="V91" s="35"/>
      <c r="W91" s="35"/>
      <c r="X91" s="35"/>
      <c r="Y91" s="35"/>
      <c r="Z91" s="35"/>
      <c r="AA91" s="35"/>
      <c r="AB91" s="35"/>
    </row>
    <row r="92" spans="8:28" ht="19.5" x14ac:dyDescent="0.25">
      <c r="H92" s="35"/>
      <c r="I92" s="35"/>
      <c r="J92" s="35"/>
      <c r="K92" s="35"/>
      <c r="L92" s="45" t="s">
        <v>198</v>
      </c>
      <c r="M92" s="46">
        <f>COUNTIF('Service Users'!R:R,L92)</f>
        <v>0</v>
      </c>
      <c r="N92" s="35"/>
      <c r="O92" s="35"/>
      <c r="P92" s="35"/>
      <c r="Q92" s="35"/>
      <c r="R92" s="45" t="s">
        <v>65</v>
      </c>
      <c r="S92" s="46">
        <f>COUNTIF('Service Users'!$R:$R,R92)</f>
        <v>0</v>
      </c>
      <c r="T92" s="35"/>
      <c r="U92" s="35"/>
      <c r="V92" s="35"/>
      <c r="W92" s="35"/>
      <c r="X92" s="35"/>
      <c r="Y92" s="35"/>
      <c r="Z92" s="35"/>
      <c r="AA92" s="35"/>
      <c r="AB92" s="35"/>
    </row>
    <row r="93" spans="8:28" ht="19.5" x14ac:dyDescent="0.25">
      <c r="H93" s="35"/>
      <c r="I93" s="35"/>
      <c r="J93" s="35"/>
      <c r="K93" s="35"/>
      <c r="L93" s="45" t="s">
        <v>203</v>
      </c>
      <c r="M93" s="46">
        <f>COUNTIF('Service Users'!R:R,L93)</f>
        <v>0</v>
      </c>
      <c r="N93" s="35"/>
      <c r="O93" s="35"/>
      <c r="P93" s="35"/>
      <c r="Q93" s="35"/>
      <c r="R93" s="45" t="s">
        <v>204</v>
      </c>
      <c r="S93" s="46">
        <f>COUNTIF('Service Users'!$R:$R,R93)</f>
        <v>0</v>
      </c>
      <c r="T93" s="35"/>
      <c r="U93" s="35"/>
      <c r="V93" s="35"/>
      <c r="W93" s="35"/>
      <c r="X93" s="35"/>
      <c r="Y93" s="35"/>
      <c r="Z93" s="35"/>
      <c r="AA93" s="35"/>
      <c r="AB93" s="35"/>
    </row>
    <row r="94" spans="8:28" ht="19.5" x14ac:dyDescent="0.25">
      <c r="H94" s="35"/>
      <c r="I94" s="35"/>
      <c r="J94" s="35"/>
      <c r="K94" s="35"/>
      <c r="L94" s="45" t="s">
        <v>205</v>
      </c>
      <c r="M94" s="46">
        <f>COUNTIF('Service Users'!R:R,L94)</f>
        <v>0</v>
      </c>
      <c r="N94" s="35"/>
      <c r="O94" s="35"/>
      <c r="P94" s="35"/>
      <c r="Q94" s="35"/>
      <c r="R94" s="45" t="s">
        <v>233</v>
      </c>
      <c r="S94" s="46">
        <f>COUNTIF('Service Users'!$R:$R,R94)</f>
        <v>0</v>
      </c>
      <c r="T94" s="35"/>
      <c r="U94" s="35"/>
      <c r="V94" s="35"/>
      <c r="W94" s="35"/>
      <c r="X94" s="35"/>
      <c r="Y94" s="35"/>
      <c r="Z94" s="35"/>
      <c r="AA94" s="35"/>
      <c r="AB94" s="35"/>
    </row>
    <row r="95" spans="8:28" ht="19.5" x14ac:dyDescent="0.25">
      <c r="H95" s="35"/>
      <c r="I95" s="35"/>
      <c r="J95" s="35"/>
      <c r="K95" s="35"/>
      <c r="L95" s="45" t="s">
        <v>211</v>
      </c>
      <c r="M95" s="46">
        <f>COUNTIF('Service Users'!R:R,L95)</f>
        <v>0</v>
      </c>
      <c r="N95" s="35"/>
      <c r="O95" s="35"/>
      <c r="P95" s="35"/>
      <c r="Q95" s="35"/>
      <c r="R95" s="45" t="s">
        <v>213</v>
      </c>
      <c r="S95" s="46">
        <f>COUNTIF('Service Users'!$R:$R,R95)</f>
        <v>0</v>
      </c>
      <c r="T95" s="35"/>
      <c r="U95" s="35"/>
      <c r="V95" s="35"/>
      <c r="W95" s="35"/>
      <c r="X95" s="35"/>
      <c r="Y95" s="35"/>
      <c r="Z95" s="35"/>
      <c r="AA95" s="35"/>
      <c r="AB95" s="35"/>
    </row>
    <row r="96" spans="8:28" ht="19.5" x14ac:dyDescent="0.25">
      <c r="H96" s="35"/>
      <c r="I96" s="35"/>
      <c r="J96" s="35"/>
      <c r="K96" s="35"/>
      <c r="L96" s="45" t="s">
        <v>66</v>
      </c>
      <c r="M96" s="46">
        <f>COUNTIF('Service Users'!R:R,L96)</f>
        <v>0</v>
      </c>
      <c r="N96" s="35"/>
      <c r="O96" s="35"/>
      <c r="P96" s="35"/>
      <c r="Q96" s="35"/>
      <c r="R96" s="45" t="s">
        <v>67</v>
      </c>
      <c r="S96" s="46">
        <f>COUNTIF('Service Users'!$R:$R,R96)</f>
        <v>0</v>
      </c>
      <c r="T96" s="35"/>
      <c r="U96" s="35"/>
      <c r="V96" s="35"/>
      <c r="W96" s="35"/>
      <c r="X96" s="35"/>
      <c r="Y96" s="35"/>
      <c r="Z96" s="35"/>
      <c r="AA96" s="35"/>
      <c r="AB96" s="35"/>
    </row>
    <row r="97" spans="8:28" ht="19.5" x14ac:dyDescent="0.25">
      <c r="H97" s="35"/>
      <c r="I97" s="35"/>
      <c r="J97" s="35"/>
      <c r="K97" s="35"/>
      <c r="L97" s="47" t="s">
        <v>68</v>
      </c>
      <c r="M97" s="48">
        <f>SUM(M91:M96)</f>
        <v>0</v>
      </c>
      <c r="N97" s="35"/>
      <c r="O97" s="35"/>
      <c r="P97" s="35"/>
      <c r="Q97" s="35"/>
      <c r="R97" s="47" t="s">
        <v>69</v>
      </c>
      <c r="S97" s="48">
        <f>SUM(S91:S96)</f>
        <v>0</v>
      </c>
      <c r="T97" s="35"/>
      <c r="U97" s="35"/>
      <c r="V97" s="35"/>
      <c r="W97" s="35"/>
      <c r="X97" s="35"/>
      <c r="Y97" s="35"/>
      <c r="Z97" s="35"/>
      <c r="AA97" s="35"/>
      <c r="AB97" s="35"/>
    </row>
    <row r="98" spans="8:28" ht="19.5" x14ac:dyDescent="0.25"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</row>
    <row r="99" spans="8:28" ht="19.5" x14ac:dyDescent="0.25">
      <c r="H99" s="35"/>
      <c r="I99" s="35"/>
      <c r="J99" s="35"/>
      <c r="K99" s="35"/>
      <c r="L99" s="47" t="s">
        <v>70</v>
      </c>
      <c r="M99" s="49">
        <f>COUNTIF('Service Users'!R:R,L99)</f>
        <v>0</v>
      </c>
      <c r="N99" s="35"/>
      <c r="O99" s="35"/>
      <c r="P99" s="35"/>
      <c r="Q99" s="35"/>
      <c r="R99" s="47" t="s">
        <v>27</v>
      </c>
      <c r="S99" s="49">
        <f>SUM(S97,M97,M99)</f>
        <v>0</v>
      </c>
      <c r="T99" s="35"/>
      <c r="U99" s="35"/>
      <c r="V99" s="35"/>
      <c r="W99" s="35"/>
      <c r="X99" s="35"/>
      <c r="Y99" s="35"/>
      <c r="Z99" s="35"/>
      <c r="AA99" s="35"/>
      <c r="AB99" s="35"/>
    </row>
    <row r="100" spans="8:28" ht="19.5" x14ac:dyDescent="0.25"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</row>
    <row r="101" spans="8:28" ht="19.5" x14ac:dyDescent="0.25">
      <c r="H101" s="35"/>
      <c r="I101" s="35"/>
      <c r="J101" s="35"/>
      <c r="K101" s="35"/>
      <c r="L101" s="101"/>
      <c r="M101" s="102"/>
      <c r="N101" s="103"/>
      <c r="O101" s="101"/>
      <c r="P101" s="35"/>
      <c r="Q101" s="101"/>
      <c r="R101" s="101"/>
      <c r="S101" s="35"/>
      <c r="T101" s="101"/>
      <c r="U101" s="101"/>
      <c r="V101" s="35"/>
      <c r="W101" s="35"/>
      <c r="X101" s="35"/>
      <c r="Y101" s="35"/>
      <c r="Z101" s="35"/>
      <c r="AA101" s="35"/>
      <c r="AB101" s="35"/>
    </row>
    <row r="102" spans="8:28" ht="19.5" x14ac:dyDescent="0.25"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</row>
    <row r="103" spans="8:28" ht="24.75" x14ac:dyDescent="0.25">
      <c r="H103" s="34" t="s">
        <v>71</v>
      </c>
      <c r="I103" s="34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</row>
    <row r="104" spans="8:28" ht="19.5" x14ac:dyDescent="0.25"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</row>
    <row r="105" spans="8:28" ht="19.5" x14ac:dyDescent="0.25">
      <c r="H105" s="35"/>
      <c r="I105" s="35"/>
      <c r="J105" s="35"/>
      <c r="K105" s="37" t="s">
        <v>72</v>
      </c>
      <c r="L105" s="80" t="s">
        <v>58</v>
      </c>
      <c r="M105" s="81"/>
      <c r="N105" s="82"/>
      <c r="O105" s="35"/>
      <c r="P105" s="37" t="s">
        <v>61</v>
      </c>
      <c r="Q105" s="80"/>
      <c r="R105" s="81"/>
      <c r="S105" s="81"/>
      <c r="T105" s="81"/>
      <c r="U105" s="82"/>
      <c r="V105" s="35"/>
      <c r="W105" s="35"/>
      <c r="X105" s="35"/>
      <c r="Y105" s="35"/>
      <c r="Z105" s="35"/>
      <c r="AA105" s="35"/>
      <c r="AB105" s="35"/>
    </row>
    <row r="106" spans="8:28" ht="19.5" x14ac:dyDescent="0.25"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</row>
    <row r="107" spans="8:28" ht="19.5" x14ac:dyDescent="0.25">
      <c r="H107" s="35"/>
      <c r="I107" s="35"/>
      <c r="J107" s="35"/>
      <c r="K107" s="37" t="s">
        <v>73</v>
      </c>
      <c r="L107" s="80"/>
      <c r="M107" s="81"/>
      <c r="N107" s="82"/>
      <c r="O107" s="35"/>
      <c r="P107" s="37" t="s">
        <v>74</v>
      </c>
      <c r="Q107" s="80"/>
      <c r="R107" s="8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</row>
    <row r="108" spans="8:28" ht="19.5" x14ac:dyDescent="0.25"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</row>
    <row r="109" spans="8:28" ht="24.75" x14ac:dyDescent="0.25">
      <c r="H109" s="34" t="s">
        <v>75</v>
      </c>
      <c r="I109" s="34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</row>
    <row r="110" spans="8:28" ht="30.75" x14ac:dyDescent="0.25">
      <c r="H110" s="36"/>
      <c r="I110" s="36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</row>
    <row r="111" spans="8:28" ht="19.5" x14ac:dyDescent="0.25">
      <c r="H111" s="35"/>
      <c r="I111" s="35"/>
      <c r="J111" s="35"/>
      <c r="K111" s="37" t="s">
        <v>76</v>
      </c>
      <c r="L111" s="80"/>
      <c r="M111" s="81"/>
      <c r="N111" s="81"/>
      <c r="O111" s="82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</row>
    <row r="112" spans="8:28" ht="19.5" x14ac:dyDescent="0.25">
      <c r="H112" s="35"/>
      <c r="I112" s="35"/>
      <c r="J112" s="35"/>
      <c r="K112" s="37"/>
      <c r="L112" s="44"/>
      <c r="M112" s="44"/>
      <c r="N112" s="44"/>
      <c r="O112" s="44"/>
      <c r="P112" s="35"/>
      <c r="Q112" s="37"/>
      <c r="R112" s="44"/>
      <c r="S112" s="44"/>
      <c r="T112" s="44"/>
      <c r="U112" s="44"/>
      <c r="V112" s="35"/>
      <c r="W112" s="35"/>
      <c r="X112" s="35"/>
      <c r="Y112" s="35"/>
      <c r="Z112" s="35"/>
      <c r="AA112" s="35"/>
      <c r="AB112" s="35"/>
    </row>
    <row r="113" spans="8:28" ht="19.5" x14ac:dyDescent="0.25">
      <c r="H113" s="35"/>
      <c r="I113" s="35"/>
      <c r="J113" s="35"/>
      <c r="K113" s="37" t="s">
        <v>77</v>
      </c>
      <c r="L113" s="80"/>
      <c r="M113" s="81"/>
      <c r="N113" s="81"/>
      <c r="O113" s="82"/>
      <c r="P113" s="98" t="s">
        <v>78</v>
      </c>
      <c r="Q113" s="100"/>
      <c r="R113" s="80" t="e">
        <f>VLOOKUP(L113,'[1]Overview Reference'!#REF!,3,FALSE)</f>
        <v>#REF!</v>
      </c>
      <c r="S113" s="81"/>
      <c r="T113" s="81"/>
      <c r="U113" s="82"/>
      <c r="V113" s="51"/>
      <c r="W113" s="51"/>
      <c r="X113" s="35"/>
      <c r="Y113" s="35"/>
      <c r="Z113" s="35"/>
      <c r="AA113" s="35"/>
      <c r="AB113" s="35"/>
    </row>
    <row r="114" spans="8:28" ht="19.5" x14ac:dyDescent="0.25">
      <c r="H114" s="35"/>
      <c r="I114" s="35"/>
      <c r="J114" s="35"/>
      <c r="K114" s="37"/>
      <c r="L114" s="44"/>
      <c r="M114" s="44"/>
      <c r="N114" s="44"/>
      <c r="O114" s="44"/>
      <c r="P114" s="35"/>
      <c r="Q114" s="37"/>
      <c r="R114" s="44"/>
      <c r="S114" s="44"/>
      <c r="T114" s="44"/>
      <c r="U114" s="44"/>
      <c r="V114" s="35"/>
      <c r="W114" s="35"/>
      <c r="X114" s="35"/>
      <c r="Y114" s="35"/>
      <c r="Z114" s="35"/>
      <c r="AA114" s="35"/>
      <c r="AB114" s="35"/>
    </row>
    <row r="115" spans="8:28" ht="19.5" x14ac:dyDescent="0.25">
      <c r="H115" s="35"/>
      <c r="I115" s="35"/>
      <c r="J115" s="35"/>
      <c r="K115" s="37" t="s">
        <v>79</v>
      </c>
      <c r="L115" s="80" t="e">
        <f>VLOOKUP(L113,'[1]Overview Reference'!#REF!,2,FALSE)</f>
        <v>#REF!</v>
      </c>
      <c r="M115" s="81"/>
      <c r="N115" s="81"/>
      <c r="O115" s="82"/>
      <c r="P115" s="35"/>
      <c r="Q115" s="37" t="s">
        <v>80</v>
      </c>
      <c r="R115" s="80" t="e">
        <f>VLOOKUP(L113,'[1]Overview Reference'!#REF!,4,FALSE)</f>
        <v>#REF!</v>
      </c>
      <c r="S115" s="81"/>
      <c r="T115" s="81"/>
      <c r="U115" s="82"/>
      <c r="V115" s="35"/>
      <c r="W115" s="35"/>
      <c r="X115" s="35"/>
      <c r="Y115" s="35"/>
      <c r="Z115" s="35"/>
      <c r="AA115" s="35"/>
      <c r="AB115" s="35"/>
    </row>
    <row r="116" spans="8:28" ht="19.5" x14ac:dyDescent="0.25"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</row>
    <row r="117" spans="8:28" ht="19.5" x14ac:dyDescent="0.25">
      <c r="H117" s="35"/>
      <c r="I117" s="35"/>
      <c r="J117" s="35"/>
      <c r="K117" s="37" t="s">
        <v>49</v>
      </c>
      <c r="L117" s="92"/>
      <c r="M117" s="93"/>
      <c r="N117" s="93"/>
      <c r="O117" s="93"/>
      <c r="P117" s="93"/>
      <c r="Q117" s="93"/>
      <c r="R117" s="93"/>
      <c r="S117" s="93"/>
      <c r="T117" s="93"/>
      <c r="U117" s="94"/>
      <c r="V117" s="35"/>
      <c r="W117" s="35"/>
      <c r="X117" s="35"/>
      <c r="Y117" s="35"/>
      <c r="Z117" s="35"/>
      <c r="AA117" s="35"/>
      <c r="AB117" s="35"/>
    </row>
    <row r="118" spans="8:28" ht="19.5" x14ac:dyDescent="0.25">
      <c r="H118" s="35"/>
      <c r="I118" s="35"/>
      <c r="J118" s="35"/>
      <c r="K118" s="35"/>
      <c r="L118" s="95"/>
      <c r="M118" s="96"/>
      <c r="N118" s="96"/>
      <c r="O118" s="96"/>
      <c r="P118" s="96"/>
      <c r="Q118" s="96"/>
      <c r="R118" s="96"/>
      <c r="S118" s="96"/>
      <c r="T118" s="96"/>
      <c r="U118" s="97"/>
      <c r="V118" s="35"/>
      <c r="W118" s="35"/>
      <c r="X118" s="35"/>
      <c r="Y118" s="35"/>
      <c r="Z118" s="35"/>
      <c r="AA118" s="35"/>
      <c r="AB118" s="35"/>
    </row>
    <row r="119" spans="8:28" ht="19.5" x14ac:dyDescent="0.25"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</row>
    <row r="120" spans="8:28" ht="19.5" x14ac:dyDescent="0.25">
      <c r="H120" s="35"/>
      <c r="I120" s="35"/>
      <c r="J120" s="35"/>
      <c r="K120" s="37" t="s">
        <v>81</v>
      </c>
      <c r="L120" s="80"/>
      <c r="M120" s="81"/>
      <c r="N120" s="81"/>
      <c r="O120" s="81"/>
      <c r="P120" s="81"/>
      <c r="Q120" s="82"/>
      <c r="R120" s="98" t="s">
        <v>82</v>
      </c>
      <c r="S120" s="99"/>
      <c r="T120" s="80"/>
      <c r="U120" s="82"/>
      <c r="V120" s="35"/>
      <c r="W120" s="35"/>
      <c r="X120" s="35"/>
      <c r="Y120" s="35"/>
      <c r="Z120" s="35"/>
      <c r="AA120" s="35"/>
      <c r="AB120" s="35"/>
    </row>
    <row r="121" spans="8:28" ht="19.5" x14ac:dyDescent="0.25"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</row>
    <row r="122" spans="8:28" ht="24.75" x14ac:dyDescent="0.25">
      <c r="H122" s="34" t="s">
        <v>83</v>
      </c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</row>
    <row r="123" spans="8:28" ht="19.5" x14ac:dyDescent="0.25"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</row>
    <row r="124" spans="8:28" ht="19.5" x14ac:dyDescent="0.25">
      <c r="H124" s="83" t="s">
        <v>18</v>
      </c>
      <c r="I124" s="83"/>
      <c r="J124" s="35"/>
      <c r="K124" s="44" t="s">
        <v>84</v>
      </c>
      <c r="L124" s="35"/>
      <c r="M124" s="83" t="s">
        <v>49</v>
      </c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35"/>
      <c r="AA124" s="35"/>
      <c r="AB124" s="35"/>
    </row>
    <row r="125" spans="8:28" ht="19.5" x14ac:dyDescent="0.25">
      <c r="H125" s="90"/>
      <c r="I125" s="91"/>
      <c r="J125" s="35"/>
      <c r="K125" s="49"/>
      <c r="L125" s="35"/>
      <c r="M125" s="80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2"/>
      <c r="Z125" s="35"/>
      <c r="AA125" s="35"/>
      <c r="AB125" s="35"/>
    </row>
    <row r="126" spans="8:28" ht="19.5" x14ac:dyDescent="0.25"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</row>
    <row r="127" spans="8:28" ht="19.5" x14ac:dyDescent="0.25">
      <c r="H127" s="90"/>
      <c r="I127" s="91"/>
      <c r="J127" s="35"/>
      <c r="K127" s="49"/>
      <c r="L127" s="35"/>
      <c r="M127" s="80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2"/>
      <c r="Z127" s="35"/>
      <c r="AA127" s="35"/>
      <c r="AB127" s="35"/>
    </row>
    <row r="128" spans="8:28" ht="19.5" x14ac:dyDescent="0.25"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</row>
    <row r="129" spans="8:28" ht="19.5" x14ac:dyDescent="0.25">
      <c r="H129" s="90"/>
      <c r="I129" s="91"/>
      <c r="J129" s="35"/>
      <c r="K129" s="49"/>
      <c r="L129" s="35"/>
      <c r="M129" s="80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2"/>
      <c r="Z129" s="35"/>
      <c r="AA129" s="35"/>
      <c r="AB129" s="35"/>
    </row>
    <row r="130" spans="8:28" ht="19.5" x14ac:dyDescent="0.25"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</row>
    <row r="131" spans="8:28" ht="19.5" x14ac:dyDescent="0.25">
      <c r="H131" s="90"/>
      <c r="I131" s="91"/>
      <c r="J131" s="35"/>
      <c r="K131" s="49"/>
      <c r="L131" s="35"/>
      <c r="M131" s="80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2"/>
      <c r="Z131" s="35"/>
      <c r="AA131" s="35"/>
      <c r="AB131" s="35"/>
    </row>
    <row r="132" spans="8:28" ht="19.5" x14ac:dyDescent="0.25">
      <c r="H132" s="52"/>
      <c r="I132" s="52"/>
      <c r="J132" s="35"/>
      <c r="K132" s="35"/>
      <c r="L132" s="35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35"/>
      <c r="AA132" s="35"/>
      <c r="AB132" s="35"/>
    </row>
    <row r="133" spans="8:28" ht="19.5" x14ac:dyDescent="0.25">
      <c r="H133" s="90"/>
      <c r="I133" s="91"/>
      <c r="J133" s="35"/>
      <c r="K133" s="49"/>
      <c r="L133" s="35"/>
      <c r="M133" s="80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2"/>
      <c r="Z133" s="35"/>
      <c r="AA133" s="35"/>
      <c r="AB133" s="35"/>
    </row>
    <row r="134" spans="8:28" ht="19.5" x14ac:dyDescent="0.25"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</row>
    <row r="135" spans="8:28" ht="24.75" x14ac:dyDescent="0.25">
      <c r="H135" s="34" t="s">
        <v>85</v>
      </c>
      <c r="I135" s="34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</row>
    <row r="136" spans="8:28" ht="24.75" x14ac:dyDescent="0.25">
      <c r="H136" s="34"/>
      <c r="I136" s="34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</row>
    <row r="137" spans="8:28" ht="24.75" x14ac:dyDescent="0.25">
      <c r="H137" s="34"/>
      <c r="I137" s="34"/>
      <c r="J137" s="35"/>
      <c r="K137" s="35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35"/>
    </row>
    <row r="138" spans="8:28" ht="19.5" x14ac:dyDescent="0.25">
      <c r="H138" s="35"/>
      <c r="I138" s="35"/>
      <c r="J138" s="35"/>
      <c r="K138" s="35"/>
      <c r="L138" s="83" t="s">
        <v>84</v>
      </c>
      <c r="M138" s="83"/>
      <c r="N138" s="83"/>
      <c r="O138" s="83"/>
      <c r="P138" s="35"/>
      <c r="Q138" s="83" t="s">
        <v>32</v>
      </c>
      <c r="R138" s="83"/>
      <c r="S138" s="83"/>
      <c r="T138" s="83"/>
      <c r="U138" s="83"/>
      <c r="V138" s="35"/>
      <c r="W138" s="35"/>
      <c r="X138" s="84" t="s">
        <v>86</v>
      </c>
      <c r="Y138" s="84"/>
      <c r="Z138" s="35"/>
      <c r="AA138" s="84" t="s">
        <v>87</v>
      </c>
      <c r="AB138" s="84"/>
    </row>
    <row r="139" spans="8:28" ht="19.5" x14ac:dyDescent="0.25">
      <c r="H139" s="49" t="s">
        <v>58</v>
      </c>
      <c r="I139" s="44"/>
      <c r="J139" s="35"/>
      <c r="K139" s="37" t="s">
        <v>88</v>
      </c>
      <c r="L139" s="80"/>
      <c r="M139" s="81"/>
      <c r="N139" s="81"/>
      <c r="O139" s="82"/>
      <c r="P139" s="35"/>
      <c r="Q139" s="88"/>
      <c r="R139" s="81"/>
      <c r="S139" s="81"/>
      <c r="T139" s="81"/>
      <c r="U139" s="82"/>
      <c r="V139" s="35"/>
      <c r="W139" s="35"/>
      <c r="X139" s="89"/>
      <c r="Y139" s="87"/>
      <c r="Z139" s="35"/>
      <c r="AA139" s="89"/>
      <c r="AB139" s="87"/>
    </row>
    <row r="140" spans="8:28" ht="19.5" x14ac:dyDescent="0.25"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</row>
    <row r="141" spans="8:28" ht="19.5" x14ac:dyDescent="0.25">
      <c r="H141" s="49" t="s">
        <v>58</v>
      </c>
      <c r="I141" s="44"/>
      <c r="J141" s="35"/>
      <c r="K141" s="37" t="s">
        <v>89</v>
      </c>
      <c r="L141" s="80"/>
      <c r="M141" s="81"/>
      <c r="N141" s="81"/>
      <c r="O141" s="82"/>
      <c r="P141" s="35"/>
      <c r="Q141" s="88"/>
      <c r="R141" s="81"/>
      <c r="S141" s="81"/>
      <c r="T141" s="81"/>
      <c r="U141" s="82"/>
      <c r="V141" s="35"/>
      <c r="W141" s="35"/>
      <c r="X141" s="89"/>
      <c r="Y141" s="87"/>
      <c r="Z141" s="35"/>
      <c r="AA141" s="89"/>
      <c r="AB141" s="87"/>
    </row>
    <row r="142" spans="8:28" ht="19.5" x14ac:dyDescent="0.25">
      <c r="H142" s="44"/>
      <c r="I142" s="44"/>
      <c r="J142" s="35"/>
      <c r="K142" s="37"/>
      <c r="L142" s="44"/>
      <c r="M142" s="44"/>
      <c r="N142" s="44"/>
      <c r="O142" s="44"/>
      <c r="P142" s="35"/>
      <c r="Q142" s="53"/>
      <c r="R142" s="44"/>
      <c r="S142" s="44"/>
      <c r="T142" s="44"/>
      <c r="U142" s="44"/>
      <c r="V142" s="35"/>
      <c r="W142" s="35"/>
      <c r="X142" s="35"/>
      <c r="Y142" s="44"/>
      <c r="Z142" s="35"/>
      <c r="AA142" s="54"/>
      <c r="AB142" s="54"/>
    </row>
    <row r="143" spans="8:28" ht="19.5" x14ac:dyDescent="0.25">
      <c r="H143" s="49" t="s">
        <v>58</v>
      </c>
      <c r="I143" s="44"/>
      <c r="J143" s="35"/>
      <c r="K143" s="37" t="s">
        <v>90</v>
      </c>
      <c r="L143" s="80"/>
      <c r="M143" s="81"/>
      <c r="N143" s="81"/>
      <c r="O143" s="82"/>
      <c r="P143" s="35"/>
      <c r="Q143" s="88"/>
      <c r="R143" s="81"/>
      <c r="S143" s="81"/>
      <c r="T143" s="81"/>
      <c r="U143" s="82"/>
      <c r="V143" s="35"/>
      <c r="W143" s="35"/>
      <c r="X143" s="89"/>
      <c r="Y143" s="87"/>
      <c r="Z143" s="35"/>
      <c r="AA143" s="89"/>
      <c r="AB143" s="87"/>
    </row>
    <row r="144" spans="8:28" ht="19.5" x14ac:dyDescent="0.25"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</row>
    <row r="145" spans="8:28" ht="19.5" x14ac:dyDescent="0.25">
      <c r="H145" s="49" t="s">
        <v>58</v>
      </c>
      <c r="I145" s="44"/>
      <c r="J145" s="35"/>
      <c r="K145" s="37" t="s">
        <v>91</v>
      </c>
      <c r="L145" s="80"/>
      <c r="M145" s="81"/>
      <c r="N145" s="81"/>
      <c r="O145" s="82"/>
      <c r="P145" s="35"/>
      <c r="Q145" s="88"/>
      <c r="R145" s="81"/>
      <c r="S145" s="81"/>
      <c r="T145" s="81"/>
      <c r="U145" s="82"/>
      <c r="V145" s="35"/>
      <c r="W145" s="35"/>
      <c r="X145" s="89"/>
      <c r="Y145" s="87"/>
      <c r="Z145" s="35"/>
      <c r="AA145" s="89"/>
      <c r="AB145" s="87"/>
    </row>
    <row r="146" spans="8:28" ht="19.5" x14ac:dyDescent="0.25">
      <c r="H146" s="44"/>
      <c r="I146" s="44"/>
      <c r="J146" s="35"/>
      <c r="K146" s="37"/>
      <c r="L146" s="44"/>
      <c r="M146" s="44"/>
      <c r="N146" s="44"/>
      <c r="O146" s="44"/>
      <c r="P146" s="35"/>
      <c r="Q146" s="53"/>
      <c r="R146" s="44"/>
      <c r="S146" s="44"/>
      <c r="T146" s="44"/>
      <c r="U146" s="44"/>
      <c r="V146" s="35"/>
      <c r="W146" s="35"/>
      <c r="X146" s="44"/>
      <c r="Y146" s="44"/>
      <c r="Z146" s="35"/>
      <c r="AA146" s="44"/>
      <c r="AB146" s="44"/>
    </row>
    <row r="147" spans="8:28" ht="19.5" x14ac:dyDescent="0.25">
      <c r="H147" s="49" t="s">
        <v>58</v>
      </c>
      <c r="I147" s="44"/>
      <c r="J147" s="35"/>
      <c r="K147" s="37" t="s">
        <v>92</v>
      </c>
      <c r="L147" s="80"/>
      <c r="M147" s="81"/>
      <c r="N147" s="81"/>
      <c r="O147" s="82"/>
      <c r="P147" s="35"/>
      <c r="Q147" s="88"/>
      <c r="R147" s="81"/>
      <c r="S147" s="81"/>
      <c r="T147" s="81"/>
      <c r="U147" s="82"/>
      <c r="V147" s="35"/>
      <c r="W147" s="35"/>
      <c r="X147" s="89"/>
      <c r="Y147" s="87"/>
      <c r="Z147" s="35"/>
      <c r="AA147" s="89"/>
      <c r="AB147" s="87"/>
    </row>
    <row r="148" spans="8:28" ht="19.5" x14ac:dyDescent="0.25"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</row>
    <row r="149" spans="8:28" ht="19.5" x14ac:dyDescent="0.25">
      <c r="H149" s="49" t="s">
        <v>58</v>
      </c>
      <c r="I149" s="44"/>
      <c r="J149" s="35"/>
      <c r="K149" s="37" t="s">
        <v>93</v>
      </c>
      <c r="L149" s="80"/>
      <c r="M149" s="81"/>
      <c r="N149" s="81"/>
      <c r="O149" s="82"/>
      <c r="P149" s="35"/>
      <c r="Q149" s="88"/>
      <c r="R149" s="81"/>
      <c r="S149" s="81"/>
      <c r="T149" s="81"/>
      <c r="U149" s="82"/>
      <c r="V149" s="35"/>
      <c r="W149" s="35"/>
      <c r="X149" s="89"/>
      <c r="Y149" s="87"/>
      <c r="Z149" s="35"/>
      <c r="AA149" s="89"/>
      <c r="AB149" s="87"/>
    </row>
    <row r="150" spans="8:28" ht="19.5" x14ac:dyDescent="0.25"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</row>
    <row r="151" spans="8:28" ht="19.5" x14ac:dyDescent="0.25">
      <c r="H151" s="49" t="s">
        <v>58</v>
      </c>
      <c r="I151" s="44"/>
      <c r="J151" s="35"/>
      <c r="K151" s="37" t="s">
        <v>94</v>
      </c>
      <c r="L151" s="80"/>
      <c r="M151" s="81"/>
      <c r="N151" s="81"/>
      <c r="O151" s="82"/>
      <c r="P151" s="35"/>
      <c r="Q151" s="85"/>
      <c r="R151" s="86"/>
      <c r="S151" s="86"/>
      <c r="T151" s="86"/>
      <c r="U151" s="87"/>
      <c r="V151" s="35"/>
      <c r="W151" s="35"/>
      <c r="X151" s="80"/>
      <c r="Y151" s="82"/>
      <c r="Z151" s="35"/>
      <c r="AA151" s="80"/>
      <c r="AB151" s="82"/>
    </row>
    <row r="152" spans="8:28" ht="19.5" x14ac:dyDescent="0.25"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</row>
    <row r="153" spans="8:28" ht="19.5" x14ac:dyDescent="0.25">
      <c r="H153" s="49" t="s">
        <v>58</v>
      </c>
      <c r="I153" s="44"/>
      <c r="J153" s="35"/>
      <c r="K153" s="37" t="s">
        <v>95</v>
      </c>
      <c r="L153" s="80"/>
      <c r="M153" s="81"/>
      <c r="N153" s="81"/>
      <c r="O153" s="82"/>
      <c r="P153" s="35"/>
      <c r="Q153" s="85"/>
      <c r="R153" s="86"/>
      <c r="S153" s="86"/>
      <c r="T153" s="86"/>
      <c r="U153" s="87"/>
      <c r="V153" s="35"/>
      <c r="W153" s="35"/>
      <c r="X153" s="80"/>
      <c r="Y153" s="82"/>
      <c r="Z153" s="35"/>
      <c r="AA153" s="80"/>
      <c r="AB153" s="82"/>
    </row>
    <row r="154" spans="8:28" ht="19.5" x14ac:dyDescent="0.25"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</row>
    <row r="155" spans="8:28" ht="19.5" x14ac:dyDescent="0.25">
      <c r="H155" s="49" t="s">
        <v>58</v>
      </c>
      <c r="I155" s="44"/>
      <c r="J155" s="35"/>
      <c r="K155" s="37" t="s">
        <v>96</v>
      </c>
      <c r="L155" s="80"/>
      <c r="M155" s="81"/>
      <c r="N155" s="81"/>
      <c r="O155" s="82"/>
      <c r="P155" s="35"/>
      <c r="Q155" s="85"/>
      <c r="R155" s="86"/>
      <c r="S155" s="86"/>
      <c r="T155" s="86"/>
      <c r="U155" s="87"/>
      <c r="V155" s="35"/>
      <c r="W155" s="35"/>
      <c r="X155" s="80"/>
      <c r="Y155" s="82"/>
      <c r="Z155" s="35"/>
      <c r="AA155" s="80"/>
      <c r="AB155" s="82"/>
    </row>
    <row r="156" spans="8:28" ht="19.5" x14ac:dyDescent="0.25">
      <c r="H156" s="44"/>
      <c r="I156" s="44"/>
      <c r="J156" s="35"/>
      <c r="K156" s="37"/>
      <c r="L156" s="44"/>
      <c r="M156" s="44"/>
      <c r="N156" s="44"/>
      <c r="O156" s="35"/>
      <c r="P156" s="44"/>
      <c r="Q156" s="44"/>
      <c r="R156" s="35"/>
      <c r="S156" s="55"/>
      <c r="T156" s="55"/>
      <c r="U156" s="35"/>
      <c r="V156" s="35"/>
      <c r="W156" s="35"/>
      <c r="X156" s="35"/>
      <c r="Y156" s="44"/>
      <c r="Z156" s="35"/>
      <c r="AA156" s="35"/>
      <c r="AB156" s="35"/>
    </row>
    <row r="157" spans="8:28" ht="24.75" x14ac:dyDescent="0.25">
      <c r="H157" s="34" t="s">
        <v>97</v>
      </c>
      <c r="I157" s="34"/>
      <c r="J157" s="35"/>
      <c r="K157" s="51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</row>
    <row r="158" spans="8:28" ht="19.5" x14ac:dyDescent="0.25">
      <c r="H158" s="44"/>
      <c r="I158" s="44"/>
      <c r="J158" s="35"/>
      <c r="K158" s="37"/>
      <c r="L158" s="44"/>
      <c r="M158" s="44"/>
      <c r="N158" s="44"/>
      <c r="O158" s="35"/>
      <c r="P158" s="44"/>
      <c r="Q158" s="44"/>
      <c r="R158" s="35"/>
      <c r="S158" s="55"/>
      <c r="T158" s="55"/>
      <c r="U158" s="35"/>
      <c r="V158" s="35"/>
      <c r="W158" s="35"/>
      <c r="X158" s="44"/>
      <c r="Y158" s="35"/>
      <c r="Z158" s="35"/>
      <c r="AA158" s="35"/>
      <c r="AB158" s="35"/>
    </row>
    <row r="159" spans="8:28" ht="19.5" x14ac:dyDescent="0.25">
      <c r="H159" s="35"/>
      <c r="I159" s="35"/>
      <c r="J159" s="35"/>
      <c r="K159" s="35"/>
      <c r="L159" s="83" t="s">
        <v>18</v>
      </c>
      <c r="M159" s="83"/>
      <c r="N159" s="35"/>
      <c r="O159" s="84" t="s">
        <v>98</v>
      </c>
      <c r="P159" s="84"/>
      <c r="Q159" s="84"/>
      <c r="R159" s="84"/>
      <c r="S159" s="35"/>
      <c r="T159" s="83" t="s">
        <v>99</v>
      </c>
      <c r="U159" s="83"/>
      <c r="V159" s="83"/>
      <c r="W159" s="83"/>
      <c r="X159" s="83"/>
      <c r="Y159" s="83"/>
      <c r="Z159" s="83"/>
      <c r="AA159" s="83"/>
      <c r="AB159" s="35"/>
    </row>
    <row r="160" spans="8:28" ht="19.5" x14ac:dyDescent="0.25">
      <c r="H160" s="49" t="s">
        <v>58</v>
      </c>
      <c r="I160" s="44"/>
      <c r="J160" s="35"/>
      <c r="K160" s="37" t="s">
        <v>100</v>
      </c>
      <c r="L160" s="38"/>
      <c r="M160" s="39"/>
      <c r="N160" s="35"/>
      <c r="O160" s="80"/>
      <c r="P160" s="81"/>
      <c r="Q160" s="81"/>
      <c r="R160" s="82"/>
      <c r="S160" s="35"/>
      <c r="T160" s="40"/>
      <c r="U160" s="41"/>
      <c r="V160" s="41"/>
      <c r="W160" s="41"/>
      <c r="X160" s="41"/>
      <c r="Y160" s="41"/>
      <c r="Z160" s="41"/>
      <c r="AA160" s="39"/>
      <c r="AB160" s="35"/>
    </row>
    <row r="161" spans="8:28" ht="19.5" x14ac:dyDescent="0.25"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</row>
    <row r="162" spans="8:28" ht="19.5" x14ac:dyDescent="0.25">
      <c r="H162" s="49" t="s">
        <v>58</v>
      </c>
      <c r="I162" s="44"/>
      <c r="J162" s="35"/>
      <c r="K162" s="37" t="s">
        <v>101</v>
      </c>
      <c r="L162" s="38"/>
      <c r="M162" s="39"/>
      <c r="N162" s="35"/>
      <c r="O162" s="80"/>
      <c r="P162" s="81"/>
      <c r="Q162" s="81"/>
      <c r="R162" s="82"/>
      <c r="S162" s="35"/>
      <c r="T162" s="40"/>
      <c r="U162" s="41"/>
      <c r="V162" s="41"/>
      <c r="W162" s="41"/>
      <c r="X162" s="41"/>
      <c r="Y162" s="41"/>
      <c r="Z162" s="41"/>
      <c r="AA162" s="39"/>
      <c r="AB162" s="35"/>
    </row>
    <row r="163" spans="8:28" ht="19.5" x14ac:dyDescent="0.25"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</row>
    <row r="164" spans="8:28" ht="19.5" x14ac:dyDescent="0.25">
      <c r="H164" s="49" t="s">
        <v>58</v>
      </c>
      <c r="I164" s="44"/>
      <c r="J164" s="35"/>
      <c r="K164" s="37" t="s">
        <v>102</v>
      </c>
      <c r="L164" s="38"/>
      <c r="M164" s="39"/>
      <c r="N164" s="35"/>
      <c r="O164" s="80"/>
      <c r="P164" s="81"/>
      <c r="Q164" s="81"/>
      <c r="R164" s="82"/>
      <c r="S164" s="35"/>
      <c r="T164" s="40"/>
      <c r="U164" s="41"/>
      <c r="V164" s="41"/>
      <c r="W164" s="41"/>
      <c r="X164" s="41"/>
      <c r="Y164" s="41"/>
      <c r="Z164" s="41"/>
      <c r="AA164" s="39"/>
      <c r="AB164" s="35"/>
    </row>
    <row r="165" spans="8:28" ht="19.5" x14ac:dyDescent="0.25"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</row>
    <row r="166" spans="8:28" ht="19.5" x14ac:dyDescent="0.25">
      <c r="H166" s="49" t="s">
        <v>58</v>
      </c>
      <c r="I166" s="44"/>
      <c r="J166" s="35"/>
      <c r="K166" s="37" t="s">
        <v>103</v>
      </c>
      <c r="L166" s="38"/>
      <c r="M166" s="39"/>
      <c r="N166" s="35"/>
      <c r="O166" s="80"/>
      <c r="P166" s="81"/>
      <c r="Q166" s="81"/>
      <c r="R166" s="82"/>
      <c r="S166" s="35"/>
      <c r="T166" s="40"/>
      <c r="U166" s="41"/>
      <c r="V166" s="41"/>
      <c r="W166" s="41"/>
      <c r="X166" s="41"/>
      <c r="Y166" s="41"/>
      <c r="Z166" s="41"/>
      <c r="AA166" s="39"/>
      <c r="AB166" s="35"/>
    </row>
    <row r="167" spans="8:28" ht="19.5" x14ac:dyDescent="0.25"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</row>
    <row r="168" spans="8:28" ht="19.5" x14ac:dyDescent="0.25">
      <c r="H168" s="49" t="s">
        <v>58</v>
      </c>
      <c r="I168" s="44"/>
      <c r="J168" s="35"/>
      <c r="K168" s="37" t="s">
        <v>104</v>
      </c>
      <c r="L168" s="38"/>
      <c r="M168" s="39"/>
      <c r="N168" s="35"/>
      <c r="O168" s="80"/>
      <c r="P168" s="81"/>
      <c r="Q168" s="81"/>
      <c r="R168" s="82"/>
      <c r="S168" s="35"/>
      <c r="T168" s="40"/>
      <c r="U168" s="41"/>
      <c r="V168" s="41"/>
      <c r="W168" s="41"/>
      <c r="X168" s="41"/>
      <c r="Y168" s="41"/>
      <c r="Z168" s="41"/>
      <c r="AA168" s="39"/>
      <c r="AB168" s="35"/>
    </row>
    <row r="169" spans="8:28" ht="19.5" x14ac:dyDescent="0.25"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</row>
    <row r="170" spans="8:28" ht="19.5" x14ac:dyDescent="0.25">
      <c r="H170" s="49" t="s">
        <v>58</v>
      </c>
      <c r="I170" s="44"/>
      <c r="J170" s="35"/>
      <c r="K170" s="37" t="s">
        <v>105</v>
      </c>
      <c r="L170" s="38"/>
      <c r="M170" s="39"/>
      <c r="N170" s="35"/>
      <c r="O170" s="80"/>
      <c r="P170" s="81"/>
      <c r="Q170" s="81"/>
      <c r="R170" s="82"/>
      <c r="S170" s="35"/>
      <c r="T170" s="40"/>
      <c r="U170" s="41"/>
      <c r="V170" s="41"/>
      <c r="W170" s="41"/>
      <c r="X170" s="41"/>
      <c r="Y170" s="41"/>
      <c r="Z170" s="41"/>
      <c r="AA170" s="39"/>
      <c r="AB170" s="35"/>
    </row>
    <row r="171" spans="8:28" ht="19.5" x14ac:dyDescent="0.25"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</row>
    <row r="172" spans="8:28" ht="19.5" x14ac:dyDescent="0.25">
      <c r="H172" s="49" t="s">
        <v>58</v>
      </c>
      <c r="I172" s="44"/>
      <c r="J172" s="35"/>
      <c r="K172" s="37" t="s">
        <v>106</v>
      </c>
      <c r="L172" s="38"/>
      <c r="M172" s="39"/>
      <c r="N172" s="35"/>
      <c r="O172" s="80"/>
      <c r="P172" s="81"/>
      <c r="Q172" s="81"/>
      <c r="R172" s="82"/>
      <c r="S172" s="35"/>
      <c r="T172" s="40"/>
      <c r="U172" s="41"/>
      <c r="V172" s="41"/>
      <c r="W172" s="41"/>
      <c r="X172" s="41"/>
      <c r="Y172" s="41"/>
      <c r="Z172" s="41"/>
      <c r="AA172" s="39"/>
      <c r="AB172" s="35"/>
    </row>
    <row r="173" spans="8:28" ht="19.5" x14ac:dyDescent="0.25"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</row>
    <row r="174" spans="8:28" ht="19.5" x14ac:dyDescent="0.25"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</row>
    <row r="175" spans="8:28" ht="19.5" x14ac:dyDescent="0.25"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</row>
    <row r="176" spans="8:28" ht="19.5" x14ac:dyDescent="0.25"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</row>
    <row r="177" spans="8:28" ht="19.5" x14ac:dyDescent="0.25"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</row>
    <row r="178" spans="8:28" ht="19.5" x14ac:dyDescent="0.25"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</row>
    <row r="179" spans="8:28" ht="19.5" x14ac:dyDescent="0.25"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</row>
    <row r="180" spans="8:28" ht="19.5" x14ac:dyDescent="0.25"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</row>
    <row r="181" spans="8:28" ht="19.5" x14ac:dyDescent="0.25"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</row>
    <row r="182" spans="8:28" ht="19.5" x14ac:dyDescent="0.25"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</row>
    <row r="183" spans="8:28" ht="19.5" x14ac:dyDescent="0.25"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</row>
    <row r="184" spans="8:28" ht="19.5" x14ac:dyDescent="0.25"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</row>
    <row r="185" spans="8:28" ht="19.5" x14ac:dyDescent="0.25"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</row>
    <row r="186" spans="8:28" ht="19.5" x14ac:dyDescent="0.25"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</row>
    <row r="187" spans="8:28" ht="19.5" x14ac:dyDescent="0.25"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</row>
    <row r="188" spans="8:28" ht="19.5" x14ac:dyDescent="0.25"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</row>
    <row r="189" spans="8:28" ht="19.5" x14ac:dyDescent="0.25"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</row>
    <row r="190" spans="8:28" ht="19.5" x14ac:dyDescent="0.25"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</row>
    <row r="191" spans="8:28" ht="19.5" x14ac:dyDescent="0.25"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</row>
    <row r="192" spans="8:28" ht="19.5" x14ac:dyDescent="0.25"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</row>
    <row r="193" spans="8:28" ht="19.5" x14ac:dyDescent="0.25"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</row>
    <row r="194" spans="8:28" ht="19.5" x14ac:dyDescent="0.25"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</row>
    <row r="195" spans="8:28" ht="19.5" x14ac:dyDescent="0.25"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</row>
    <row r="196" spans="8:28" ht="19.5" x14ac:dyDescent="0.25"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</row>
    <row r="197" spans="8:28" ht="19.5" x14ac:dyDescent="0.25"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</row>
    <row r="198" spans="8:28" ht="19.5" x14ac:dyDescent="0.25"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</row>
    <row r="199" spans="8:28" ht="19.5" x14ac:dyDescent="0.25"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</row>
    <row r="200" spans="8:28" ht="19.5" x14ac:dyDescent="0.25"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</row>
    <row r="201" spans="8:28" ht="19.5" x14ac:dyDescent="0.25"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</row>
    <row r="202" spans="8:28" ht="19.5" x14ac:dyDescent="0.25"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</row>
    <row r="203" spans="8:28" ht="19.5" x14ac:dyDescent="0.25"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</row>
    <row r="204" spans="8:28" ht="19.5" x14ac:dyDescent="0.25"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</row>
    <row r="205" spans="8:28" ht="19.5" x14ac:dyDescent="0.25"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</row>
    <row r="206" spans="8:28" ht="19.5" x14ac:dyDescent="0.25"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</row>
    <row r="207" spans="8:28" ht="19.5" x14ac:dyDescent="0.25"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</row>
    <row r="208" spans="8:28" ht="19.5" x14ac:dyDescent="0.25"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</row>
    <row r="209" spans="8:28" ht="19.5" x14ac:dyDescent="0.25"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</row>
    <row r="210" spans="8:28" ht="19.5" x14ac:dyDescent="0.25"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</row>
    <row r="211" spans="8:28" ht="19.5" x14ac:dyDescent="0.25"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</row>
    <row r="212" spans="8:28" ht="19.5" x14ac:dyDescent="0.25"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</row>
    <row r="213" spans="8:28" ht="19.5" x14ac:dyDescent="0.25"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</row>
    <row r="214" spans="8:28" ht="19.5" x14ac:dyDescent="0.25"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</row>
    <row r="215" spans="8:28" ht="19.5" x14ac:dyDescent="0.25"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</row>
    <row r="216" spans="8:28" ht="19.5" x14ac:dyDescent="0.25"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</row>
    <row r="217" spans="8:28" ht="19.5" x14ac:dyDescent="0.25"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</row>
    <row r="218" spans="8:28" ht="19.5" x14ac:dyDescent="0.25"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</row>
    <row r="219" spans="8:28" ht="19.5" x14ac:dyDescent="0.25"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</row>
    <row r="220" spans="8:28" ht="19.5" x14ac:dyDescent="0.25"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</row>
    <row r="221" spans="8:28" ht="19.5" x14ac:dyDescent="0.25"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</row>
    <row r="222" spans="8:28" ht="19.5" x14ac:dyDescent="0.25"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</row>
    <row r="223" spans="8:28" ht="19.5" x14ac:dyDescent="0.25"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</row>
    <row r="224" spans="8:28" ht="19.5" x14ac:dyDescent="0.25"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</row>
    <row r="225" spans="8:28" ht="19.5" x14ac:dyDescent="0.25"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</row>
  </sheetData>
  <mergeCells count="144">
    <mergeCell ref="H42:J42"/>
    <mergeCell ref="L42:O42"/>
    <mergeCell ref="Q42:T42"/>
    <mergeCell ref="H38:J38"/>
    <mergeCell ref="L38:O38"/>
    <mergeCell ref="Q38:T38"/>
    <mergeCell ref="H40:J40"/>
    <mergeCell ref="L40:O40"/>
    <mergeCell ref="Q40:T40"/>
    <mergeCell ref="H36:J36"/>
    <mergeCell ref="L36:O36"/>
    <mergeCell ref="Q36:T36"/>
    <mergeCell ref="H34:J34"/>
    <mergeCell ref="I3:M3"/>
    <mergeCell ref="I5:M5"/>
    <mergeCell ref="I7:M7"/>
    <mergeCell ref="I9:R11"/>
    <mergeCell ref="I13:R13"/>
    <mergeCell ref="H24:J24"/>
    <mergeCell ref="H26:J26"/>
    <mergeCell ref="H28:J28"/>
    <mergeCell ref="H30:J30"/>
    <mergeCell ref="L24:O24"/>
    <mergeCell ref="L23:O23"/>
    <mergeCell ref="Q24:T24"/>
    <mergeCell ref="Q23:T23"/>
    <mergeCell ref="L26:O26"/>
    <mergeCell ref="Q26:T26"/>
    <mergeCell ref="A1:E1"/>
    <mergeCell ref="P3:R3"/>
    <mergeCell ref="P5:Q5"/>
    <mergeCell ref="L34:O34"/>
    <mergeCell ref="Q34:T34"/>
    <mergeCell ref="L28:O28"/>
    <mergeCell ref="Q28:T28"/>
    <mergeCell ref="L30:O30"/>
    <mergeCell ref="Q30:T30"/>
    <mergeCell ref="L32:O32"/>
    <mergeCell ref="Q32:T32"/>
    <mergeCell ref="H32:J32"/>
    <mergeCell ref="L73:O73"/>
    <mergeCell ref="Q73:R74"/>
    <mergeCell ref="M65:U66"/>
    <mergeCell ref="M68:U69"/>
    <mergeCell ref="M56:U57"/>
    <mergeCell ref="M62:U63"/>
    <mergeCell ref="M59:U60"/>
    <mergeCell ref="L46:M46"/>
    <mergeCell ref="L48:M48"/>
    <mergeCell ref="L50:N50"/>
    <mergeCell ref="O50:O52"/>
    <mergeCell ref="P50:U52"/>
    <mergeCell ref="L86:U87"/>
    <mergeCell ref="L82:M82"/>
    <mergeCell ref="O82:P82"/>
    <mergeCell ref="R82:U82"/>
    <mergeCell ref="L84:M84"/>
    <mergeCell ref="O84:P84"/>
    <mergeCell ref="R84:U84"/>
    <mergeCell ref="L75:O75"/>
    <mergeCell ref="Q75:R75"/>
    <mergeCell ref="L77:U78"/>
    <mergeCell ref="O80:P81"/>
    <mergeCell ref="R80:U81"/>
    <mergeCell ref="L107:N107"/>
    <mergeCell ref="Q107:R107"/>
    <mergeCell ref="L111:O111"/>
    <mergeCell ref="L113:O113"/>
    <mergeCell ref="P113:Q113"/>
    <mergeCell ref="R113:U113"/>
    <mergeCell ref="L101:M101"/>
    <mergeCell ref="N101:O101"/>
    <mergeCell ref="Q101:R101"/>
    <mergeCell ref="T101:U101"/>
    <mergeCell ref="L105:N105"/>
    <mergeCell ref="Q105:U105"/>
    <mergeCell ref="H124:I124"/>
    <mergeCell ref="M124:Y124"/>
    <mergeCell ref="H125:I125"/>
    <mergeCell ref="M125:Y125"/>
    <mergeCell ref="H127:I127"/>
    <mergeCell ref="M127:Y127"/>
    <mergeCell ref="L115:O115"/>
    <mergeCell ref="R115:U115"/>
    <mergeCell ref="L117:U118"/>
    <mergeCell ref="L120:Q120"/>
    <mergeCell ref="R120:S120"/>
    <mergeCell ref="T120:U120"/>
    <mergeCell ref="L138:O138"/>
    <mergeCell ref="Q138:U138"/>
    <mergeCell ref="X138:Y138"/>
    <mergeCell ref="AA138:AB138"/>
    <mergeCell ref="L139:O139"/>
    <mergeCell ref="Q139:U139"/>
    <mergeCell ref="X139:Y139"/>
    <mergeCell ref="AA139:AB139"/>
    <mergeCell ref="H129:I129"/>
    <mergeCell ref="M129:Y129"/>
    <mergeCell ref="H131:I131"/>
    <mergeCell ref="M131:Y131"/>
    <mergeCell ref="H133:I133"/>
    <mergeCell ref="M133:Y133"/>
    <mergeCell ref="L145:O145"/>
    <mergeCell ref="Q145:U145"/>
    <mergeCell ref="X145:Y145"/>
    <mergeCell ref="AA145:AB145"/>
    <mergeCell ref="L147:O147"/>
    <mergeCell ref="Q147:U147"/>
    <mergeCell ref="X147:Y147"/>
    <mergeCell ref="AA147:AB147"/>
    <mergeCell ref="L141:O141"/>
    <mergeCell ref="Q141:U141"/>
    <mergeCell ref="X141:Y141"/>
    <mergeCell ref="AA141:AB141"/>
    <mergeCell ref="L143:O143"/>
    <mergeCell ref="Q143:U143"/>
    <mergeCell ref="X143:Y143"/>
    <mergeCell ref="AA143:AB143"/>
    <mergeCell ref="L153:O153"/>
    <mergeCell ref="Q153:U153"/>
    <mergeCell ref="X153:Y153"/>
    <mergeCell ref="AA153:AB153"/>
    <mergeCell ref="L155:O155"/>
    <mergeCell ref="Q155:U155"/>
    <mergeCell ref="X155:Y155"/>
    <mergeCell ref="AA155:AB155"/>
    <mergeCell ref="L149:O149"/>
    <mergeCell ref="Q149:U149"/>
    <mergeCell ref="X149:Y149"/>
    <mergeCell ref="AA149:AB149"/>
    <mergeCell ref="L151:O151"/>
    <mergeCell ref="Q151:U151"/>
    <mergeCell ref="X151:Y151"/>
    <mergeCell ref="AA151:AB151"/>
    <mergeCell ref="O164:R164"/>
    <mergeCell ref="O166:R166"/>
    <mergeCell ref="O168:R168"/>
    <mergeCell ref="O170:R170"/>
    <mergeCell ref="O172:R172"/>
    <mergeCell ref="L159:M159"/>
    <mergeCell ref="O159:R159"/>
    <mergeCell ref="T159:AA159"/>
    <mergeCell ref="O160:R160"/>
    <mergeCell ref="O162:R162"/>
  </mergeCells>
  <dataValidations count="10">
    <dataValidation type="list" allowBlank="1" showInputMessage="1" showErrorMessage="1" error="Please use the drop down options." sqref="I172 I155 I153 I151 I141 I139 I143 I147 X158 I145 I149 I162 I164 I166 I168 I170 I160" xr:uid="{63D1E153-D891-4A8F-8625-6F0466BF3741}">
      <formula1>yesnoselect</formula1>
    </dataValidation>
    <dataValidation type="list" allowBlank="1" showInputMessage="1" showErrorMessage="1" error="Please use the drop down options." sqref="L105:N105" xr:uid="{7C5D4BD2-138F-4FE7-BA56-59E1E19AD12F}">
      <formula1>selffundercosts</formula1>
    </dataValidation>
    <dataValidation type="list" allowBlank="1" showInputMessage="1" showErrorMessage="1" error="Please use the drop down options." sqref="L107:N107" xr:uid="{D39A3AA9-4398-4989-B56C-CAE021297AAA}">
      <formula1>media</formula1>
    </dataValidation>
    <dataValidation type="list" allowBlank="1" showInputMessage="1" showErrorMessage="1" error="Please use the drop down options." sqref="L50:N50" xr:uid="{2515EEF6-6C6C-4B9D-B862-CE91281C9474}">
      <formula1>confcallfreq</formula1>
    </dataValidation>
    <dataValidation allowBlank="1" showInputMessage="1" showErrorMessage="1" error="Please use the drop down options." sqref="H158:I158" xr:uid="{C4870182-EEBC-489F-8E79-32E327B18A49}"/>
    <dataValidation type="date" allowBlank="1" showInputMessage="1" showErrorMessage="1" sqref="L48:M48 L46:M46 P158:Q158 O82:P82 O84:P84 Q107:R107 T120:U120 L172:M172 Q75:R76 L160:M160 L162:M162 L164:M164 L166:M166 L168:M168 L170:M170" xr:uid="{7EEDFA09-89CF-481B-A231-4AFA1D964CD2}">
      <formula1>40179</formula1>
      <formula2>54789</formula2>
    </dataValidation>
    <dataValidation type="list" allowBlank="1" showInputMessage="1" showErrorMessage="1" sqref="O160:R160 O162:R162 O164:R164" xr:uid="{8EED797A-3D82-47BE-8FFF-B9CF19D8AD6F}">
      <formula1>contractlist</formula1>
    </dataValidation>
    <dataValidation type="list" allowBlank="1" showInputMessage="1" showErrorMessage="1" sqref="L149:O149 K133 O168:R168 K125 K131 K127 K129 L145:O145 L147:O147" xr:uid="{DC267A2D-98CE-4FBD-8689-6465530BD88C}">
      <formula1>qatcontact</formula1>
    </dataValidation>
    <dataValidation type="list" allowBlank="1" showInputMessage="1" showErrorMessage="1" sqref="L139:O139 L141:O141 L143:O143" xr:uid="{AC5E135B-6776-4475-83D6-6366AFC5B650}">
      <formula1>electedmembers</formula1>
    </dataValidation>
    <dataValidation type="list" allowBlank="1" showInputMessage="1" showErrorMessage="1" sqref="L75:O75" xr:uid="{A8ECF6A1-DE77-49CF-89EA-7DD8D98644E7}">
      <formula1>safelist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use the drop down options." xr:uid="{5C537F25-9F12-4B32-A4BD-9664C8DAEF83}">
          <x14:formula1>
            <xm:f>'Drop Downs'!$A$1:$A$5</xm:f>
          </x14:formula1>
          <xm:sqref>L73:O73</xm:sqref>
        </x14:dataValidation>
        <x14:dataValidation type="list" allowBlank="1" showInputMessage="1" showErrorMessage="1" error="Please use the drop down options." xr:uid="{B44A6CB9-C92A-465B-9DE8-BC00E7D4C8E5}">
          <x14:formula1>
            <xm:f>'Drop Downs'!$G$1:$G$3</xm:f>
          </x14:formula1>
          <xm:sqref>L82:M82 L84:M84 H139 H141 H143 H145 H147 H149 H151 H153 H155 H160 H162 H164 H166 H168 H170 H172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59C06-2F01-4ADC-90E4-833696A4BB84}">
  <dimension ref="A1:AU14"/>
  <sheetViews>
    <sheetView workbookViewId="0">
      <selection activeCell="A5" sqref="A5"/>
    </sheetView>
  </sheetViews>
  <sheetFormatPr defaultRowHeight="15" x14ac:dyDescent="0.25"/>
  <cols>
    <col min="1" max="1" width="12" customWidth="1"/>
    <col min="2" max="2" width="12.140625" customWidth="1"/>
    <col min="3" max="3" width="22.28515625" customWidth="1"/>
    <col min="4" max="4" width="17.42578125" customWidth="1"/>
    <col min="5" max="5" width="25.140625" customWidth="1"/>
    <col min="6" max="6" width="8.42578125" bestFit="1" customWidth="1"/>
    <col min="7" max="7" width="13.140625" customWidth="1"/>
    <col min="8" max="8" width="19.85546875" customWidth="1"/>
    <col min="9" max="9" width="22.85546875" customWidth="1"/>
    <col min="10" max="10" width="32.42578125" customWidth="1"/>
    <col min="11" max="11" width="29.85546875" customWidth="1"/>
    <col min="12" max="12" width="19.28515625" customWidth="1"/>
    <col min="13" max="13" width="29.140625" customWidth="1"/>
    <col min="14" max="14" width="21.28515625" customWidth="1"/>
    <col min="15" max="15" width="46.28515625" customWidth="1"/>
    <col min="16" max="16" width="45.5703125" customWidth="1"/>
    <col min="17" max="17" width="36.5703125" customWidth="1"/>
    <col min="18" max="18" width="32.85546875" customWidth="1"/>
    <col min="19" max="19" width="25.140625" customWidth="1"/>
    <col min="20" max="20" width="25.42578125" customWidth="1"/>
    <col min="21" max="21" width="56.5703125" customWidth="1"/>
    <col min="22" max="22" width="53" customWidth="1"/>
    <col min="23" max="23" width="30.85546875" customWidth="1"/>
    <col min="24" max="24" width="45.28515625" customWidth="1"/>
    <col min="25" max="25" width="21.28515625" customWidth="1"/>
    <col min="26" max="26" width="20.5703125" customWidth="1"/>
    <col min="27" max="27" width="24.42578125" customWidth="1"/>
    <col min="28" max="28" width="21.28515625" customWidth="1"/>
    <col min="29" max="29" width="20" customWidth="1"/>
    <col min="30" max="30" width="46" customWidth="1"/>
    <col min="31" max="31" width="26.42578125" customWidth="1"/>
    <col min="32" max="32" width="16.5703125" customWidth="1"/>
    <col min="33" max="33" width="30" customWidth="1"/>
    <col min="34" max="34" width="34.28515625" customWidth="1"/>
    <col min="35" max="35" width="17.140625" customWidth="1"/>
    <col min="36" max="36" width="20.28515625" customWidth="1"/>
    <col min="37" max="39" width="18" customWidth="1"/>
    <col min="40" max="40" width="24.28515625" customWidth="1"/>
    <col min="41" max="41" width="14.42578125" customWidth="1"/>
    <col min="42" max="42" width="20.28515625" customWidth="1"/>
    <col min="43" max="45" width="18.5703125" customWidth="1"/>
    <col min="46" max="46" width="24.28515625" customWidth="1"/>
    <col min="47" max="47" width="14.42578125" customWidth="1"/>
  </cols>
  <sheetData>
    <row r="1" spans="1:47" ht="23.25" x14ac:dyDescent="0.35">
      <c r="A1" s="2" t="s">
        <v>107</v>
      </c>
    </row>
    <row r="3" spans="1:47" s="7" customFormat="1" ht="30" x14ac:dyDescent="0.2">
      <c r="A3" s="22" t="s">
        <v>108</v>
      </c>
      <c r="B3" s="23" t="s">
        <v>109</v>
      </c>
      <c r="C3" s="23" t="s">
        <v>110</v>
      </c>
      <c r="D3" s="23" t="s">
        <v>111</v>
      </c>
      <c r="E3" s="23" t="s">
        <v>112</v>
      </c>
      <c r="F3" s="23" t="s">
        <v>113</v>
      </c>
      <c r="G3" s="23" t="s">
        <v>114</v>
      </c>
      <c r="H3" s="24" t="s">
        <v>115</v>
      </c>
      <c r="I3" s="23" t="s">
        <v>116</v>
      </c>
      <c r="J3" s="23" t="s">
        <v>117</v>
      </c>
      <c r="K3" s="23" t="s">
        <v>118</v>
      </c>
      <c r="L3" s="23" t="s">
        <v>119</v>
      </c>
      <c r="M3" s="23" t="s">
        <v>120</v>
      </c>
      <c r="N3" s="23" t="s">
        <v>121</v>
      </c>
      <c r="O3" s="23" t="s">
        <v>122</v>
      </c>
      <c r="P3" s="23" t="s">
        <v>123</v>
      </c>
      <c r="Q3" s="23" t="s">
        <v>124</v>
      </c>
      <c r="R3" s="23" t="s">
        <v>125</v>
      </c>
      <c r="S3" s="24" t="s">
        <v>126</v>
      </c>
      <c r="T3" s="24" t="s">
        <v>127</v>
      </c>
      <c r="U3" s="24" t="s">
        <v>128</v>
      </c>
      <c r="V3" s="24" t="s">
        <v>129</v>
      </c>
      <c r="W3" s="23" t="s">
        <v>130</v>
      </c>
      <c r="X3" s="23" t="s">
        <v>131</v>
      </c>
      <c r="Y3" s="23" t="s">
        <v>132</v>
      </c>
      <c r="Z3" s="23" t="s">
        <v>133</v>
      </c>
      <c r="AA3" s="25" t="s">
        <v>134</v>
      </c>
      <c r="AB3" s="25" t="s">
        <v>135</v>
      </c>
      <c r="AC3" s="25" t="s">
        <v>136</v>
      </c>
      <c r="AD3" s="23" t="s">
        <v>137</v>
      </c>
      <c r="AE3" s="24" t="s">
        <v>138</v>
      </c>
      <c r="AF3" s="24" t="s">
        <v>139</v>
      </c>
      <c r="AG3" s="23" t="s">
        <v>140</v>
      </c>
      <c r="AH3" s="23" t="s">
        <v>141</v>
      </c>
      <c r="AI3" s="23" t="s">
        <v>142</v>
      </c>
      <c r="AJ3" s="23" t="s">
        <v>143</v>
      </c>
      <c r="AK3" s="23" t="s">
        <v>144</v>
      </c>
      <c r="AL3" s="23" t="s">
        <v>145</v>
      </c>
      <c r="AM3" s="23" t="s">
        <v>146</v>
      </c>
      <c r="AN3" s="23" t="s">
        <v>147</v>
      </c>
      <c r="AO3" s="23" t="s">
        <v>148</v>
      </c>
      <c r="AP3" s="23" t="s">
        <v>149</v>
      </c>
      <c r="AQ3" s="23" t="s">
        <v>150</v>
      </c>
      <c r="AR3" s="23" t="s">
        <v>151</v>
      </c>
      <c r="AS3" s="23" t="s">
        <v>152</v>
      </c>
      <c r="AT3" s="23" t="s">
        <v>153</v>
      </c>
      <c r="AU3" s="26" t="s">
        <v>154</v>
      </c>
    </row>
    <row r="4" spans="1:47" ht="37.5" customHeight="1" x14ac:dyDescent="0.25">
      <c r="A4" s="8"/>
      <c r="F4" s="10"/>
      <c r="G4" s="9"/>
    </row>
    <row r="5" spans="1:47" ht="37.5" customHeight="1" x14ac:dyDescent="0.25">
      <c r="A5" s="8"/>
      <c r="F5" s="10" t="str">
        <f t="shared" ref="F5:F14" ca="1" si="0">IF(G5="","",(YEARFRAC(G5,TODAY())))</f>
        <v/>
      </c>
    </row>
    <row r="6" spans="1:47" ht="37.5" customHeight="1" x14ac:dyDescent="0.25">
      <c r="A6" s="8"/>
      <c r="F6" s="10" t="str">
        <f t="shared" ca="1" si="0"/>
        <v/>
      </c>
    </row>
    <row r="7" spans="1:47" ht="37.5" customHeight="1" x14ac:dyDescent="0.25">
      <c r="A7" s="8"/>
      <c r="F7" s="10" t="str">
        <f t="shared" ca="1" si="0"/>
        <v/>
      </c>
    </row>
    <row r="8" spans="1:47" ht="37.5" customHeight="1" x14ac:dyDescent="0.25">
      <c r="A8" s="8"/>
      <c r="F8" s="10" t="str">
        <f t="shared" ca="1" si="0"/>
        <v/>
      </c>
    </row>
    <row r="9" spans="1:47" ht="37.5" customHeight="1" x14ac:dyDescent="0.25">
      <c r="A9" s="8"/>
      <c r="F9" s="10" t="str">
        <f t="shared" ca="1" si="0"/>
        <v/>
      </c>
    </row>
    <row r="10" spans="1:47" ht="37.5" customHeight="1" x14ac:dyDescent="0.25">
      <c r="A10" s="8"/>
      <c r="F10" s="10" t="str">
        <f t="shared" ca="1" si="0"/>
        <v/>
      </c>
    </row>
    <row r="11" spans="1:47" ht="37.5" customHeight="1" x14ac:dyDescent="0.25">
      <c r="A11" s="8"/>
      <c r="F11" s="10" t="str">
        <f t="shared" ca="1" si="0"/>
        <v/>
      </c>
    </row>
    <row r="12" spans="1:47" ht="37.5" customHeight="1" x14ac:dyDescent="0.25">
      <c r="A12" s="8"/>
      <c r="F12" s="10" t="str">
        <f t="shared" ca="1" si="0"/>
        <v/>
      </c>
    </row>
    <row r="13" spans="1:47" ht="37.5" customHeight="1" x14ac:dyDescent="0.25">
      <c r="A13" s="8"/>
      <c r="F13" s="10" t="str">
        <f t="shared" ca="1" si="0"/>
        <v/>
      </c>
    </row>
    <row r="14" spans="1:47" ht="37.5" customHeight="1" x14ac:dyDescent="0.25">
      <c r="A14" s="8"/>
      <c r="F14" s="10" t="str">
        <f t="shared" ca="1" si="0"/>
        <v/>
      </c>
    </row>
  </sheetData>
  <conditionalFormatting sqref="A4:A14">
    <cfRule type="containsText" dxfId="33" priority="1" stopIfTrue="1" operator="containsText" text="Not Moved">
      <formula>NOT(ISERROR(SEARCH("Not Moved",A4)))</formula>
    </cfRule>
    <cfRule type="containsText" dxfId="32" priority="2" operator="containsText" text="Deceased">
      <formula>NOT(ISERROR(SEARCH("Deceased",A4)))</formula>
    </cfRule>
    <cfRule type="containsText" dxfId="31" priority="3" operator="containsText" text="Remain">
      <formula>NOT(ISERROR(SEARCH("Remain",A4)))</formula>
    </cfRule>
    <cfRule type="containsText" dxfId="30" priority="4" operator="containsText" text="Respite">
      <formula>NOT(ISERROR(SEARCH("Respite",A4)))</formula>
    </cfRule>
    <cfRule type="containsText" dxfId="29" priority="5" operator="containsText" text="Hospital">
      <formula>NOT(ISERROR(SEARCH("Hospital",A4)))</formula>
    </cfRule>
    <cfRule type="containsText" dxfId="28" priority="6" operator="containsText" text="Moving">
      <formula>NOT(ISERROR(SEARCH("Moving",A4)))</formula>
    </cfRule>
    <cfRule type="containsText" dxfId="27" priority="7" operator="containsText" text="Moved">
      <formula>NOT(ISERROR(SEARCH("Moved",A4)))</formula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15075700-BC08-4A49-AD5D-99468419571C}">
          <x14:formula1>
            <xm:f>Summary!$B$10:$B$16</xm:f>
          </x14:formula1>
          <xm:sqref>A4:A14</xm:sqref>
        </x14:dataValidation>
        <x14:dataValidation type="list" allowBlank="1" showInputMessage="1" showErrorMessage="1" xr:uid="{595E6FCA-D91E-42C6-BC9B-F5C4D8830140}">
          <x14:formula1>
            <xm:f>'Drop Downs'!$A$2:$A$5</xm:f>
          </x14:formula1>
          <xm:sqref>B4:B14</xm:sqref>
        </x14:dataValidation>
        <x14:dataValidation type="list" allowBlank="1" showInputMessage="1" showErrorMessage="1" xr:uid="{9D654E69-45D6-46D9-82E0-7988AF741326}">
          <x14:formula1>
            <xm:f>'Drop Downs'!$A$8:$A$11</xm:f>
          </x14:formula1>
          <xm:sqref>E4:E14</xm:sqref>
        </x14:dataValidation>
        <x14:dataValidation type="list" allowBlank="1" showInputMessage="1" showErrorMessage="1" xr:uid="{ED656C07-26B5-4449-95D9-E1B2348EB8BF}">
          <x14:formula1>
            <xm:f>'Drop Downs'!$A$14:$A$18</xm:f>
          </x14:formula1>
          <xm:sqref>H4:H14</xm:sqref>
        </x14:dataValidation>
        <x14:dataValidation type="list" allowBlank="1" showInputMessage="1" showErrorMessage="1" xr:uid="{0FC481FC-9608-42B9-8C11-3A6A5B33678B}">
          <x14:formula1>
            <xm:f>'Drop Downs'!$A$20:$A$38</xm:f>
          </x14:formula1>
          <xm:sqref>J4:J14</xm:sqref>
        </x14:dataValidation>
        <x14:dataValidation type="list" allowBlank="1" showInputMessage="1" showErrorMessage="1" xr:uid="{2B357541-2085-4641-AE9F-BE76961D8865}">
          <x14:formula1>
            <xm:f>'Drop Downs'!$D$2:$D$5</xm:f>
          </x14:formula1>
          <xm:sqref>K4:K14</xm:sqref>
        </x14:dataValidation>
        <x14:dataValidation type="list" allowBlank="1" showInputMessage="1" showErrorMessage="1" xr:uid="{DC07EA08-13A9-4662-934F-60B8DC9CBA42}">
          <x14:formula1>
            <xm:f>'Drop Downs'!$G$1:$G$3</xm:f>
          </x14:formula1>
          <xm:sqref>Q4:Q14 O4:O14 N4:N14</xm:sqref>
        </x14:dataValidation>
        <x14:dataValidation type="list" allowBlank="1" showInputMessage="1" showErrorMessage="1" xr:uid="{06743048-8ABC-4661-89D2-415AA85DE71C}">
          <x14:formula1>
            <xm:f>'Drop Downs'!$G$7:$G$9</xm:f>
          </x14:formula1>
          <xm:sqref>M4:M14</xm:sqref>
        </x14:dataValidation>
        <x14:dataValidation type="list" allowBlank="1" showInputMessage="1" showErrorMessage="1" xr:uid="{12DD0655-0BE7-4A87-B31F-31D0B3446B89}">
          <x14:formula1>
            <xm:f>'Drop Downs'!$D$7:$D$19</xm:f>
          </x14:formula1>
          <xm:sqref>R4:R1048576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15A22-BB37-48E0-9959-9B77FE827E43}">
  <dimension ref="A1:AJ26"/>
  <sheetViews>
    <sheetView workbookViewId="0">
      <selection activeCell="E22" sqref="E22"/>
    </sheetView>
  </sheetViews>
  <sheetFormatPr defaultColWidth="10.7109375" defaultRowHeight="19.5" x14ac:dyDescent="0.4"/>
  <cols>
    <col min="1" max="1" width="4.28515625" style="57" customWidth="1"/>
    <col min="2" max="2" width="10.7109375" style="67"/>
    <col min="3" max="3" width="12.28515625" style="67" bestFit="1" customWidth="1"/>
    <col min="4" max="4" width="24.7109375" style="67" customWidth="1"/>
    <col min="5" max="5" width="76" style="67" customWidth="1"/>
    <col min="6" max="6" width="24.28515625" style="67" bestFit="1" customWidth="1"/>
    <col min="7" max="7" width="17.7109375" style="67" customWidth="1"/>
    <col min="8" max="8" width="16.42578125" style="67" customWidth="1"/>
    <col min="9" max="9" width="44.28515625" style="67" customWidth="1"/>
    <col min="10" max="36" width="10.7109375" style="57"/>
    <col min="37" max="16384" width="10.7109375" style="67"/>
  </cols>
  <sheetData>
    <row r="1" spans="2:9" s="57" customFormat="1" ht="38.25" x14ac:dyDescent="0.4">
      <c r="B1" s="58" t="s">
        <v>155</v>
      </c>
      <c r="C1" s="35"/>
      <c r="D1" s="34"/>
      <c r="E1" s="59"/>
    </row>
    <row r="2" spans="2:9" s="57" customFormat="1" x14ac:dyDescent="0.4">
      <c r="B2" s="35"/>
      <c r="C2" s="35"/>
      <c r="D2" s="35"/>
      <c r="E2" s="60"/>
    </row>
    <row r="3" spans="2:9" s="57" customFormat="1" x14ac:dyDescent="0.4">
      <c r="B3" s="35"/>
      <c r="C3" s="47" t="s">
        <v>156</v>
      </c>
      <c r="D3" s="50">
        <f>COUNTA(E10:E69)</f>
        <v>17</v>
      </c>
      <c r="E3" s="60"/>
    </row>
    <row r="4" spans="2:9" s="57" customFormat="1" x14ac:dyDescent="0.4">
      <c r="B4" s="35"/>
      <c r="C4" s="61" t="s">
        <v>157</v>
      </c>
      <c r="D4" s="62">
        <f>COUNTIF(F:F,C4)</f>
        <v>0</v>
      </c>
      <c r="E4" s="60"/>
    </row>
    <row r="5" spans="2:9" s="57" customFormat="1" x14ac:dyDescent="0.4">
      <c r="B5" s="35"/>
      <c r="C5" s="63" t="s">
        <v>158</v>
      </c>
      <c r="D5" s="62">
        <f t="shared" ref="D5:D7" si="0">COUNTIF(F:F,C5)</f>
        <v>0</v>
      </c>
      <c r="E5" s="60"/>
    </row>
    <row r="6" spans="2:9" s="57" customFormat="1" x14ac:dyDescent="0.4">
      <c r="B6" s="35"/>
      <c r="C6" s="64" t="s">
        <v>159</v>
      </c>
      <c r="D6" s="62">
        <f t="shared" si="0"/>
        <v>17</v>
      </c>
      <c r="E6" s="60"/>
    </row>
    <row r="7" spans="2:9" s="57" customFormat="1" x14ac:dyDescent="0.4">
      <c r="B7" s="35"/>
      <c r="C7" s="65" t="s">
        <v>160</v>
      </c>
      <c r="D7" s="62">
        <f t="shared" si="0"/>
        <v>0</v>
      </c>
      <c r="E7" s="60"/>
    </row>
    <row r="8" spans="2:9" s="57" customFormat="1" x14ac:dyDescent="0.4"/>
    <row r="9" spans="2:9" ht="39" x14ac:dyDescent="0.4">
      <c r="B9" s="66" t="s">
        <v>161</v>
      </c>
      <c r="C9" s="66" t="s">
        <v>18</v>
      </c>
      <c r="D9" s="66" t="s">
        <v>162</v>
      </c>
      <c r="E9" s="66" t="s">
        <v>163</v>
      </c>
      <c r="F9" s="66" t="s">
        <v>108</v>
      </c>
      <c r="G9" s="66" t="s">
        <v>164</v>
      </c>
      <c r="H9" s="66" t="s">
        <v>165</v>
      </c>
      <c r="I9" s="66" t="s">
        <v>49</v>
      </c>
    </row>
    <row r="10" spans="2:9" x14ac:dyDescent="0.4">
      <c r="B10" s="68">
        <v>1</v>
      </c>
      <c r="C10" s="69"/>
      <c r="D10" s="68"/>
      <c r="E10" s="70" t="s">
        <v>166</v>
      </c>
      <c r="F10" s="68" t="s">
        <v>159</v>
      </c>
      <c r="G10" s="68"/>
      <c r="H10" s="69"/>
      <c r="I10" s="68"/>
    </row>
    <row r="11" spans="2:9" x14ac:dyDescent="0.4">
      <c r="B11" s="68">
        <v>2</v>
      </c>
      <c r="C11" s="69"/>
      <c r="D11" s="68"/>
      <c r="E11" s="70" t="s">
        <v>167</v>
      </c>
      <c r="F11" s="68" t="s">
        <v>159</v>
      </c>
      <c r="G11" s="71"/>
      <c r="H11" s="69"/>
      <c r="I11" s="68"/>
    </row>
    <row r="12" spans="2:9" x14ac:dyDescent="0.4">
      <c r="B12" s="68">
        <v>3</v>
      </c>
      <c r="C12" s="69"/>
      <c r="D12" s="68"/>
      <c r="E12" s="70" t="s">
        <v>168</v>
      </c>
      <c r="F12" s="68" t="s">
        <v>159</v>
      </c>
      <c r="G12" s="68"/>
      <c r="H12" s="69"/>
      <c r="I12" s="68"/>
    </row>
    <row r="13" spans="2:9" x14ac:dyDescent="0.4">
      <c r="B13" s="68">
        <v>4</v>
      </c>
      <c r="C13" s="69"/>
      <c r="D13" s="68"/>
      <c r="E13" s="70" t="s">
        <v>169</v>
      </c>
      <c r="F13" s="68" t="s">
        <v>159</v>
      </c>
      <c r="G13" s="68"/>
      <c r="H13" s="69"/>
      <c r="I13" s="68"/>
    </row>
    <row r="14" spans="2:9" x14ac:dyDescent="0.4">
      <c r="B14" s="68">
        <v>5</v>
      </c>
      <c r="C14" s="69"/>
      <c r="D14" s="68"/>
      <c r="E14" s="70" t="s">
        <v>170</v>
      </c>
      <c r="F14" s="68" t="s">
        <v>159</v>
      </c>
      <c r="G14" s="68"/>
      <c r="H14" s="69"/>
      <c r="I14" s="68"/>
    </row>
    <row r="15" spans="2:9" x14ac:dyDescent="0.4">
      <c r="B15" s="68">
        <v>6</v>
      </c>
      <c r="C15" s="69"/>
      <c r="D15" s="68"/>
      <c r="E15" s="70" t="s">
        <v>171</v>
      </c>
      <c r="F15" s="68" t="s">
        <v>159</v>
      </c>
      <c r="G15" s="68"/>
      <c r="H15" s="69"/>
      <c r="I15" s="68"/>
    </row>
    <row r="16" spans="2:9" x14ac:dyDescent="0.4">
      <c r="B16" s="68">
        <v>7</v>
      </c>
      <c r="C16" s="69"/>
      <c r="D16" s="68"/>
      <c r="E16" s="70" t="s">
        <v>172</v>
      </c>
      <c r="F16" s="68" t="s">
        <v>159</v>
      </c>
      <c r="G16" s="68"/>
      <c r="H16" s="69"/>
      <c r="I16" s="68"/>
    </row>
    <row r="17" spans="2:9" x14ac:dyDescent="0.4">
      <c r="B17" s="74">
        <v>8</v>
      </c>
      <c r="C17" s="75"/>
      <c r="D17" s="74"/>
      <c r="E17" s="76" t="s">
        <v>173</v>
      </c>
      <c r="F17" s="74" t="s">
        <v>159</v>
      </c>
      <c r="G17" s="74"/>
      <c r="H17" s="75"/>
      <c r="I17" s="74"/>
    </row>
    <row r="18" spans="2:9" x14ac:dyDescent="0.4">
      <c r="B18" s="74">
        <v>9</v>
      </c>
      <c r="C18" s="75"/>
      <c r="D18" s="74"/>
      <c r="E18" s="76" t="s">
        <v>174</v>
      </c>
      <c r="F18" s="74" t="s">
        <v>159</v>
      </c>
      <c r="G18" s="74"/>
      <c r="H18" s="75"/>
      <c r="I18" s="74"/>
    </row>
    <row r="19" spans="2:9" x14ac:dyDescent="0.4">
      <c r="B19" s="74">
        <v>10</v>
      </c>
      <c r="C19" s="75"/>
      <c r="D19" s="74"/>
      <c r="E19" s="76" t="s">
        <v>175</v>
      </c>
      <c r="F19" s="74" t="s">
        <v>159</v>
      </c>
      <c r="G19" s="74"/>
      <c r="H19" s="75"/>
      <c r="I19" s="74"/>
    </row>
    <row r="20" spans="2:9" x14ac:dyDescent="0.4">
      <c r="B20" s="74">
        <v>11</v>
      </c>
      <c r="C20" s="75"/>
      <c r="D20" s="74"/>
      <c r="E20" s="76" t="s">
        <v>176</v>
      </c>
      <c r="F20" s="74" t="s">
        <v>159</v>
      </c>
      <c r="G20" s="74"/>
      <c r="H20" s="75"/>
      <c r="I20" s="74"/>
    </row>
    <row r="21" spans="2:9" x14ac:dyDescent="0.4">
      <c r="B21" s="74">
        <v>12</v>
      </c>
      <c r="C21" s="75"/>
      <c r="D21" s="74"/>
      <c r="E21" s="76" t="s">
        <v>177</v>
      </c>
      <c r="F21" s="74" t="s">
        <v>159</v>
      </c>
      <c r="G21" s="74"/>
      <c r="H21" s="75"/>
      <c r="I21" s="74"/>
    </row>
    <row r="22" spans="2:9" x14ac:dyDescent="0.4">
      <c r="B22" s="74">
        <v>13</v>
      </c>
      <c r="C22" s="75"/>
      <c r="D22" s="74"/>
      <c r="E22" s="76" t="s">
        <v>178</v>
      </c>
      <c r="F22" s="74" t="s">
        <v>159</v>
      </c>
      <c r="G22" s="74"/>
      <c r="H22" s="75"/>
      <c r="I22" s="74"/>
    </row>
    <row r="23" spans="2:9" x14ac:dyDescent="0.4">
      <c r="B23" s="74">
        <v>14</v>
      </c>
      <c r="C23" s="75"/>
      <c r="D23" s="74"/>
      <c r="E23" s="76" t="s">
        <v>179</v>
      </c>
      <c r="F23" s="74" t="s">
        <v>159</v>
      </c>
      <c r="G23" s="74"/>
      <c r="H23" s="75"/>
      <c r="I23" s="74"/>
    </row>
    <row r="24" spans="2:9" x14ac:dyDescent="0.4">
      <c r="B24" s="74">
        <v>15</v>
      </c>
      <c r="C24" s="75"/>
      <c r="D24" s="74"/>
      <c r="E24" s="76" t="s">
        <v>180</v>
      </c>
      <c r="F24" s="74" t="s">
        <v>159</v>
      </c>
      <c r="G24" s="74"/>
      <c r="H24" s="75"/>
      <c r="I24" s="74"/>
    </row>
    <row r="25" spans="2:9" x14ac:dyDescent="0.4">
      <c r="B25" s="74">
        <v>16</v>
      </c>
      <c r="C25" s="75"/>
      <c r="D25" s="74"/>
      <c r="E25" s="76" t="s">
        <v>181</v>
      </c>
      <c r="F25" s="74" t="s">
        <v>159</v>
      </c>
      <c r="G25" s="74"/>
      <c r="H25" s="75"/>
      <c r="I25" s="74"/>
    </row>
    <row r="26" spans="2:9" x14ac:dyDescent="0.4">
      <c r="B26" s="77">
        <v>17</v>
      </c>
      <c r="C26" s="78"/>
      <c r="D26" s="77"/>
      <c r="E26" s="79" t="s">
        <v>234</v>
      </c>
      <c r="F26" s="77" t="s">
        <v>159</v>
      </c>
      <c r="G26" s="77"/>
      <c r="H26" s="78"/>
      <c r="I26" s="77"/>
    </row>
  </sheetData>
  <conditionalFormatting sqref="F10:F26">
    <cfRule type="containsText" dxfId="21" priority="1" operator="containsText" text="Ongoing">
      <formula>NOT(ISERROR(SEARCH("Ongoing",F10)))</formula>
    </cfRule>
    <cfRule type="containsText" dxfId="20" priority="2" operator="containsText" text="No Longer Applicable">
      <formula>NOT(ISERROR(SEARCH("No Longer Applicable",F10)))</formula>
    </cfRule>
    <cfRule type="containsText" dxfId="19" priority="3" operator="containsText" text="Partially">
      <formula>NOT(ISERROR(SEARCH("Partially",F10)))</formula>
    </cfRule>
    <cfRule type="containsBlanks" dxfId="18" priority="4">
      <formula>LEN(TRIM(F10))=0</formula>
    </cfRule>
    <cfRule type="containsText" dxfId="17" priority="5" operator="containsText" text="Complete">
      <formula>NOT(ISERROR(SEARCH("Complete",F10)))</formula>
    </cfRule>
  </conditionalFormatting>
  <dataValidations count="2">
    <dataValidation type="date" allowBlank="1" showInputMessage="1" showErrorMessage="1" error="Please use the format 00/00/00. Thank you." sqref="C10:C26" xr:uid="{96D66686-980E-4BB4-A87D-20BFB7CA0C67}">
      <formula1>42736</formula1>
      <formula2>47484</formula2>
    </dataValidation>
    <dataValidation type="list" allowBlank="1" showInputMessage="1" showErrorMessage="1" sqref="F10:F52" xr:uid="{0175DDF3-5755-497C-AA4D-CC5F1507E814}">
      <formula1>$C$4:$C$7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A19B8-9274-4B75-8525-A97D61394648}">
  <dimension ref="B1:F1186"/>
  <sheetViews>
    <sheetView workbookViewId="0">
      <selection activeCell="F4" sqref="F4"/>
    </sheetView>
  </sheetViews>
  <sheetFormatPr defaultColWidth="10.7109375" defaultRowHeight="19.5" x14ac:dyDescent="0.4"/>
  <cols>
    <col min="1" max="1" width="2.28515625" style="57" customWidth="1"/>
    <col min="2" max="2" width="15.7109375" style="67" customWidth="1"/>
    <col min="3" max="3" width="24.28515625" style="67" customWidth="1"/>
    <col min="4" max="4" width="42.5703125" style="67" bestFit="1" customWidth="1"/>
    <col min="5" max="5" width="23.42578125" style="67" customWidth="1"/>
    <col min="6" max="6" width="44.7109375" style="57" customWidth="1"/>
    <col min="7" max="16384" width="10.7109375" style="57"/>
  </cols>
  <sheetData>
    <row r="1" spans="2:6" ht="38.25" x14ac:dyDescent="0.7">
      <c r="B1" s="72" t="s">
        <v>104</v>
      </c>
      <c r="C1" s="72"/>
      <c r="D1" s="57"/>
      <c r="E1" s="57"/>
    </row>
    <row r="2" spans="2:6" x14ac:dyDescent="0.4">
      <c r="B2" s="57"/>
      <c r="C2" s="57"/>
      <c r="D2" s="57"/>
      <c r="E2" s="57"/>
    </row>
    <row r="3" spans="2:6" x14ac:dyDescent="0.4">
      <c r="B3" s="67" t="s">
        <v>18</v>
      </c>
      <c r="C3" s="67" t="s">
        <v>182</v>
      </c>
      <c r="D3" s="67" t="s">
        <v>17</v>
      </c>
      <c r="E3" s="67" t="s">
        <v>183</v>
      </c>
      <c r="F3" s="67" t="s">
        <v>49</v>
      </c>
    </row>
    <row r="4" spans="2:6" x14ac:dyDescent="0.4">
      <c r="B4" s="73"/>
      <c r="F4" s="67"/>
    </row>
    <row r="5" spans="2:6" x14ac:dyDescent="0.4">
      <c r="F5" s="67"/>
    </row>
    <row r="6" spans="2:6" x14ac:dyDescent="0.4">
      <c r="F6" s="67"/>
    </row>
    <row r="7" spans="2:6" x14ac:dyDescent="0.4">
      <c r="F7" s="67"/>
    </row>
    <row r="8" spans="2:6" x14ac:dyDescent="0.4">
      <c r="F8" s="67"/>
    </row>
    <row r="9" spans="2:6" x14ac:dyDescent="0.4">
      <c r="F9" s="67"/>
    </row>
    <row r="10" spans="2:6" x14ac:dyDescent="0.4">
      <c r="F10" s="67"/>
    </row>
    <row r="11" spans="2:6" x14ac:dyDescent="0.4">
      <c r="F11" s="67"/>
    </row>
    <row r="12" spans="2:6" x14ac:dyDescent="0.4">
      <c r="F12" s="67"/>
    </row>
    <row r="13" spans="2:6" x14ac:dyDescent="0.4">
      <c r="F13" s="67"/>
    </row>
    <row r="14" spans="2:6" x14ac:dyDescent="0.4">
      <c r="F14" s="67"/>
    </row>
    <row r="15" spans="2:6" x14ac:dyDescent="0.4">
      <c r="F15" s="67"/>
    </row>
    <row r="16" spans="2:6" x14ac:dyDescent="0.4">
      <c r="F16" s="67"/>
    </row>
    <row r="17" spans="6:6" x14ac:dyDescent="0.4">
      <c r="F17" s="67"/>
    </row>
    <row r="18" spans="6:6" x14ac:dyDescent="0.4">
      <c r="F18" s="67"/>
    </row>
    <row r="19" spans="6:6" x14ac:dyDescent="0.4">
      <c r="F19" s="67"/>
    </row>
    <row r="20" spans="6:6" x14ac:dyDescent="0.4">
      <c r="F20" s="67"/>
    </row>
    <row r="21" spans="6:6" x14ac:dyDescent="0.4">
      <c r="F21" s="67"/>
    </row>
    <row r="22" spans="6:6" x14ac:dyDescent="0.4">
      <c r="F22" s="67"/>
    </row>
    <row r="23" spans="6:6" x14ac:dyDescent="0.4">
      <c r="F23" s="67"/>
    </row>
    <row r="24" spans="6:6" x14ac:dyDescent="0.4">
      <c r="F24" s="67"/>
    </row>
    <row r="25" spans="6:6" x14ac:dyDescent="0.4">
      <c r="F25" s="67"/>
    </row>
    <row r="26" spans="6:6" x14ac:dyDescent="0.4">
      <c r="F26" s="67"/>
    </row>
    <row r="27" spans="6:6" x14ac:dyDescent="0.4">
      <c r="F27" s="67"/>
    </row>
    <row r="28" spans="6:6" x14ac:dyDescent="0.4">
      <c r="F28" s="67"/>
    </row>
    <row r="29" spans="6:6" x14ac:dyDescent="0.4">
      <c r="F29" s="67"/>
    </row>
    <row r="30" spans="6:6" x14ac:dyDescent="0.4">
      <c r="F30" s="67"/>
    </row>
    <row r="31" spans="6:6" x14ac:dyDescent="0.4">
      <c r="F31" s="67"/>
    </row>
    <row r="32" spans="6:6" x14ac:dyDescent="0.4">
      <c r="F32" s="67"/>
    </row>
    <row r="33" spans="6:6" x14ac:dyDescent="0.4">
      <c r="F33" s="67"/>
    </row>
    <row r="34" spans="6:6" x14ac:dyDescent="0.4">
      <c r="F34" s="67"/>
    </row>
    <row r="35" spans="6:6" x14ac:dyDescent="0.4">
      <c r="F35" s="67"/>
    </row>
    <row r="36" spans="6:6" x14ac:dyDescent="0.4">
      <c r="F36" s="67"/>
    </row>
    <row r="37" spans="6:6" x14ac:dyDescent="0.4">
      <c r="F37" s="67"/>
    </row>
    <row r="38" spans="6:6" x14ac:dyDescent="0.4">
      <c r="F38" s="67"/>
    </row>
    <row r="39" spans="6:6" x14ac:dyDescent="0.4">
      <c r="F39" s="67"/>
    </row>
    <row r="40" spans="6:6" x14ac:dyDescent="0.4">
      <c r="F40" s="67"/>
    </row>
    <row r="41" spans="6:6" x14ac:dyDescent="0.4">
      <c r="F41" s="67"/>
    </row>
    <row r="42" spans="6:6" x14ac:dyDescent="0.4">
      <c r="F42" s="67"/>
    </row>
    <row r="43" spans="6:6" x14ac:dyDescent="0.4">
      <c r="F43" s="67"/>
    </row>
    <row r="44" spans="6:6" x14ac:dyDescent="0.4">
      <c r="F44" s="67"/>
    </row>
    <row r="45" spans="6:6" x14ac:dyDescent="0.4">
      <c r="F45" s="67"/>
    </row>
    <row r="46" spans="6:6" x14ac:dyDescent="0.4">
      <c r="F46" s="67"/>
    </row>
    <row r="47" spans="6:6" x14ac:dyDescent="0.4">
      <c r="F47" s="67"/>
    </row>
    <row r="48" spans="6:6" x14ac:dyDescent="0.4">
      <c r="F48" s="67"/>
    </row>
    <row r="49" spans="6:6" x14ac:dyDescent="0.4">
      <c r="F49" s="67"/>
    </row>
    <row r="50" spans="6:6" x14ac:dyDescent="0.4">
      <c r="F50" s="67"/>
    </row>
    <row r="51" spans="6:6" x14ac:dyDescent="0.4">
      <c r="F51" s="67"/>
    </row>
    <row r="52" spans="6:6" x14ac:dyDescent="0.4">
      <c r="F52" s="67"/>
    </row>
    <row r="53" spans="6:6" x14ac:dyDescent="0.4">
      <c r="F53" s="67"/>
    </row>
    <row r="54" spans="6:6" x14ac:dyDescent="0.4">
      <c r="F54" s="67"/>
    </row>
    <row r="55" spans="6:6" x14ac:dyDescent="0.4">
      <c r="F55" s="67"/>
    </row>
    <row r="56" spans="6:6" x14ac:dyDescent="0.4">
      <c r="F56" s="67"/>
    </row>
    <row r="57" spans="6:6" x14ac:dyDescent="0.4">
      <c r="F57" s="67"/>
    </row>
    <row r="58" spans="6:6" x14ac:dyDescent="0.4">
      <c r="F58" s="67"/>
    </row>
    <row r="59" spans="6:6" x14ac:dyDescent="0.4">
      <c r="F59" s="67"/>
    </row>
    <row r="60" spans="6:6" x14ac:dyDescent="0.4">
      <c r="F60" s="67"/>
    </row>
    <row r="61" spans="6:6" x14ac:dyDescent="0.4">
      <c r="F61" s="67"/>
    </row>
    <row r="62" spans="6:6" x14ac:dyDescent="0.4">
      <c r="F62" s="67"/>
    </row>
    <row r="63" spans="6:6" x14ac:dyDescent="0.4">
      <c r="F63" s="67"/>
    </row>
    <row r="64" spans="6:6" x14ac:dyDescent="0.4">
      <c r="F64" s="67"/>
    </row>
    <row r="65" spans="6:6" x14ac:dyDescent="0.4">
      <c r="F65" s="67"/>
    </row>
    <row r="66" spans="6:6" x14ac:dyDescent="0.4">
      <c r="F66" s="67"/>
    </row>
    <row r="67" spans="6:6" x14ac:dyDescent="0.4">
      <c r="F67" s="67"/>
    </row>
    <row r="68" spans="6:6" x14ac:dyDescent="0.4">
      <c r="F68" s="67"/>
    </row>
    <row r="69" spans="6:6" x14ac:dyDescent="0.4">
      <c r="F69" s="67"/>
    </row>
    <row r="70" spans="6:6" x14ac:dyDescent="0.4">
      <c r="F70" s="67"/>
    </row>
    <row r="71" spans="6:6" x14ac:dyDescent="0.4">
      <c r="F71" s="67"/>
    </row>
    <row r="72" spans="6:6" x14ac:dyDescent="0.4">
      <c r="F72" s="67"/>
    </row>
    <row r="73" spans="6:6" x14ac:dyDescent="0.4">
      <c r="F73" s="67"/>
    </row>
    <row r="74" spans="6:6" x14ac:dyDescent="0.4">
      <c r="F74" s="67"/>
    </row>
    <row r="75" spans="6:6" x14ac:dyDescent="0.4">
      <c r="F75" s="67"/>
    </row>
    <row r="76" spans="6:6" x14ac:dyDescent="0.4">
      <c r="F76" s="67"/>
    </row>
    <row r="77" spans="6:6" x14ac:dyDescent="0.4">
      <c r="F77" s="67"/>
    </row>
    <row r="78" spans="6:6" x14ac:dyDescent="0.4">
      <c r="F78" s="67"/>
    </row>
    <row r="79" spans="6:6" x14ac:dyDescent="0.4">
      <c r="F79" s="67"/>
    </row>
    <row r="80" spans="6:6" x14ac:dyDescent="0.4">
      <c r="F80" s="67"/>
    </row>
    <row r="81" spans="6:6" x14ac:dyDescent="0.4">
      <c r="F81" s="67"/>
    </row>
    <row r="82" spans="6:6" x14ac:dyDescent="0.4">
      <c r="F82" s="67"/>
    </row>
    <row r="83" spans="6:6" x14ac:dyDescent="0.4">
      <c r="F83" s="67"/>
    </row>
    <row r="84" spans="6:6" x14ac:dyDescent="0.4">
      <c r="F84" s="67"/>
    </row>
    <row r="85" spans="6:6" x14ac:dyDescent="0.4">
      <c r="F85" s="67"/>
    </row>
    <row r="86" spans="6:6" x14ac:dyDescent="0.4">
      <c r="F86" s="67"/>
    </row>
    <row r="87" spans="6:6" x14ac:dyDescent="0.4">
      <c r="F87" s="67"/>
    </row>
    <row r="88" spans="6:6" x14ac:dyDescent="0.4">
      <c r="F88" s="67"/>
    </row>
    <row r="89" spans="6:6" x14ac:dyDescent="0.4">
      <c r="F89" s="67"/>
    </row>
    <row r="90" spans="6:6" x14ac:dyDescent="0.4">
      <c r="F90" s="67"/>
    </row>
    <row r="91" spans="6:6" x14ac:dyDescent="0.4">
      <c r="F91" s="67"/>
    </row>
    <row r="92" spans="6:6" x14ac:dyDescent="0.4">
      <c r="F92" s="67"/>
    </row>
    <row r="93" spans="6:6" x14ac:dyDescent="0.4">
      <c r="F93" s="67"/>
    </row>
    <row r="94" spans="6:6" x14ac:dyDescent="0.4">
      <c r="F94" s="67"/>
    </row>
    <row r="95" spans="6:6" x14ac:dyDescent="0.4">
      <c r="F95" s="67"/>
    </row>
    <row r="96" spans="6:6" x14ac:dyDescent="0.4">
      <c r="F96" s="67"/>
    </row>
    <row r="97" spans="6:6" x14ac:dyDescent="0.4">
      <c r="F97" s="67"/>
    </row>
    <row r="98" spans="6:6" x14ac:dyDescent="0.4">
      <c r="F98" s="67"/>
    </row>
    <row r="99" spans="6:6" x14ac:dyDescent="0.4">
      <c r="F99" s="67"/>
    </row>
    <row r="100" spans="6:6" x14ac:dyDescent="0.4">
      <c r="F100" s="67"/>
    </row>
    <row r="101" spans="6:6" x14ac:dyDescent="0.4">
      <c r="F101" s="67"/>
    </row>
    <row r="102" spans="6:6" x14ac:dyDescent="0.4">
      <c r="F102" s="67"/>
    </row>
    <row r="103" spans="6:6" x14ac:dyDescent="0.4">
      <c r="F103" s="67"/>
    </row>
    <row r="104" spans="6:6" x14ac:dyDescent="0.4">
      <c r="F104" s="67"/>
    </row>
    <row r="105" spans="6:6" x14ac:dyDescent="0.4">
      <c r="F105" s="67"/>
    </row>
    <row r="106" spans="6:6" x14ac:dyDescent="0.4">
      <c r="F106" s="67"/>
    </row>
    <row r="107" spans="6:6" x14ac:dyDescent="0.4">
      <c r="F107" s="67"/>
    </row>
    <row r="108" spans="6:6" x14ac:dyDescent="0.4">
      <c r="F108" s="67"/>
    </row>
    <row r="109" spans="6:6" x14ac:dyDescent="0.4">
      <c r="F109" s="67"/>
    </row>
    <row r="110" spans="6:6" x14ac:dyDescent="0.4">
      <c r="F110" s="67"/>
    </row>
    <row r="111" spans="6:6" x14ac:dyDescent="0.4">
      <c r="F111" s="67"/>
    </row>
    <row r="112" spans="6:6" x14ac:dyDescent="0.4">
      <c r="F112" s="67"/>
    </row>
    <row r="113" spans="6:6" x14ac:dyDescent="0.4">
      <c r="F113" s="67"/>
    </row>
    <row r="114" spans="6:6" x14ac:dyDescent="0.4">
      <c r="F114" s="67"/>
    </row>
    <row r="115" spans="6:6" x14ac:dyDescent="0.4">
      <c r="F115" s="67"/>
    </row>
    <row r="116" spans="6:6" x14ac:dyDescent="0.4">
      <c r="F116" s="67"/>
    </row>
    <row r="117" spans="6:6" x14ac:dyDescent="0.4">
      <c r="F117" s="67"/>
    </row>
    <row r="118" spans="6:6" x14ac:dyDescent="0.4">
      <c r="F118" s="67"/>
    </row>
    <row r="119" spans="6:6" x14ac:dyDescent="0.4">
      <c r="F119" s="67"/>
    </row>
    <row r="120" spans="6:6" x14ac:dyDescent="0.4">
      <c r="F120" s="67"/>
    </row>
    <row r="121" spans="6:6" x14ac:dyDescent="0.4">
      <c r="F121" s="67"/>
    </row>
    <row r="122" spans="6:6" x14ac:dyDescent="0.4">
      <c r="F122" s="67"/>
    </row>
    <row r="123" spans="6:6" x14ac:dyDescent="0.4">
      <c r="F123" s="67"/>
    </row>
    <row r="124" spans="6:6" x14ac:dyDescent="0.4">
      <c r="F124" s="67"/>
    </row>
    <row r="125" spans="6:6" x14ac:dyDescent="0.4">
      <c r="F125" s="67"/>
    </row>
    <row r="126" spans="6:6" x14ac:dyDescent="0.4">
      <c r="F126" s="67"/>
    </row>
    <row r="127" spans="6:6" x14ac:dyDescent="0.4">
      <c r="F127" s="67"/>
    </row>
    <row r="128" spans="6:6" x14ac:dyDescent="0.4">
      <c r="F128" s="67"/>
    </row>
    <row r="129" spans="6:6" x14ac:dyDescent="0.4">
      <c r="F129" s="67"/>
    </row>
    <row r="130" spans="6:6" x14ac:dyDescent="0.4">
      <c r="F130" s="67"/>
    </row>
    <row r="131" spans="6:6" x14ac:dyDescent="0.4">
      <c r="F131" s="67"/>
    </row>
    <row r="132" spans="6:6" x14ac:dyDescent="0.4">
      <c r="F132" s="67"/>
    </row>
    <row r="133" spans="6:6" x14ac:dyDescent="0.4">
      <c r="F133" s="67"/>
    </row>
    <row r="134" spans="6:6" x14ac:dyDescent="0.4">
      <c r="F134" s="67"/>
    </row>
    <row r="135" spans="6:6" x14ac:dyDescent="0.4">
      <c r="F135" s="67"/>
    </row>
    <row r="136" spans="6:6" x14ac:dyDescent="0.4">
      <c r="F136" s="67"/>
    </row>
    <row r="137" spans="6:6" x14ac:dyDescent="0.4">
      <c r="F137" s="67"/>
    </row>
    <row r="138" spans="6:6" x14ac:dyDescent="0.4">
      <c r="F138" s="67"/>
    </row>
    <row r="139" spans="6:6" x14ac:dyDescent="0.4">
      <c r="F139" s="67"/>
    </row>
    <row r="140" spans="6:6" x14ac:dyDescent="0.4">
      <c r="F140" s="67"/>
    </row>
    <row r="141" spans="6:6" x14ac:dyDescent="0.4">
      <c r="F141" s="67"/>
    </row>
    <row r="142" spans="6:6" x14ac:dyDescent="0.4">
      <c r="F142" s="67"/>
    </row>
    <row r="143" spans="6:6" x14ac:dyDescent="0.4">
      <c r="F143" s="67"/>
    </row>
    <row r="144" spans="6:6" x14ac:dyDescent="0.4">
      <c r="F144" s="67"/>
    </row>
    <row r="145" spans="6:6" x14ac:dyDescent="0.4">
      <c r="F145" s="67"/>
    </row>
    <row r="146" spans="6:6" x14ac:dyDescent="0.4">
      <c r="F146" s="67"/>
    </row>
    <row r="147" spans="6:6" x14ac:dyDescent="0.4">
      <c r="F147" s="67"/>
    </row>
    <row r="148" spans="6:6" x14ac:dyDescent="0.4">
      <c r="F148" s="67"/>
    </row>
    <row r="149" spans="6:6" x14ac:dyDescent="0.4">
      <c r="F149" s="67"/>
    </row>
    <row r="150" spans="6:6" x14ac:dyDescent="0.4">
      <c r="F150" s="67"/>
    </row>
    <row r="151" spans="6:6" x14ac:dyDescent="0.4">
      <c r="F151" s="67"/>
    </row>
    <row r="152" spans="6:6" x14ac:dyDescent="0.4">
      <c r="F152" s="67"/>
    </row>
    <row r="153" spans="6:6" x14ac:dyDescent="0.4">
      <c r="F153" s="67"/>
    </row>
    <row r="154" spans="6:6" x14ac:dyDescent="0.4">
      <c r="F154" s="67"/>
    </row>
    <row r="155" spans="6:6" x14ac:dyDescent="0.4">
      <c r="F155" s="67"/>
    </row>
    <row r="156" spans="6:6" x14ac:dyDescent="0.4">
      <c r="F156" s="67"/>
    </row>
    <row r="157" spans="6:6" x14ac:dyDescent="0.4">
      <c r="F157" s="67"/>
    </row>
    <row r="158" spans="6:6" x14ac:dyDescent="0.4">
      <c r="F158" s="67"/>
    </row>
    <row r="159" spans="6:6" x14ac:dyDescent="0.4">
      <c r="F159" s="67"/>
    </row>
    <row r="160" spans="6:6" x14ac:dyDescent="0.4">
      <c r="F160" s="67"/>
    </row>
    <row r="161" spans="6:6" x14ac:dyDescent="0.4">
      <c r="F161" s="67"/>
    </row>
    <row r="162" spans="6:6" x14ac:dyDescent="0.4">
      <c r="F162" s="67"/>
    </row>
    <row r="163" spans="6:6" x14ac:dyDescent="0.4">
      <c r="F163" s="67"/>
    </row>
    <row r="164" spans="6:6" x14ac:dyDescent="0.4">
      <c r="F164" s="67"/>
    </row>
    <row r="165" spans="6:6" x14ac:dyDescent="0.4">
      <c r="F165" s="67"/>
    </row>
    <row r="166" spans="6:6" x14ac:dyDescent="0.4">
      <c r="F166" s="67"/>
    </row>
    <row r="167" spans="6:6" x14ac:dyDescent="0.4">
      <c r="F167" s="67"/>
    </row>
    <row r="168" spans="6:6" x14ac:dyDescent="0.4">
      <c r="F168" s="67"/>
    </row>
    <row r="169" spans="6:6" x14ac:dyDescent="0.4">
      <c r="F169" s="67"/>
    </row>
    <row r="170" spans="6:6" x14ac:dyDescent="0.4">
      <c r="F170" s="67"/>
    </row>
    <row r="171" spans="6:6" x14ac:dyDescent="0.4">
      <c r="F171" s="67"/>
    </row>
    <row r="172" spans="6:6" x14ac:dyDescent="0.4">
      <c r="F172" s="67"/>
    </row>
    <row r="173" spans="6:6" x14ac:dyDescent="0.4">
      <c r="F173" s="67"/>
    </row>
    <row r="174" spans="6:6" x14ac:dyDescent="0.4">
      <c r="F174" s="67"/>
    </row>
    <row r="175" spans="6:6" x14ac:dyDescent="0.4">
      <c r="F175" s="67"/>
    </row>
    <row r="176" spans="6:6" x14ac:dyDescent="0.4">
      <c r="F176" s="67"/>
    </row>
    <row r="177" spans="6:6" x14ac:dyDescent="0.4">
      <c r="F177" s="67"/>
    </row>
    <row r="178" spans="6:6" x14ac:dyDescent="0.4">
      <c r="F178" s="67"/>
    </row>
    <row r="179" spans="6:6" x14ac:dyDescent="0.4">
      <c r="F179" s="67"/>
    </row>
    <row r="180" spans="6:6" x14ac:dyDescent="0.4">
      <c r="F180" s="67"/>
    </row>
    <row r="181" spans="6:6" x14ac:dyDescent="0.4">
      <c r="F181" s="67"/>
    </row>
    <row r="182" spans="6:6" x14ac:dyDescent="0.4">
      <c r="F182" s="67"/>
    </row>
    <row r="183" spans="6:6" x14ac:dyDescent="0.4">
      <c r="F183" s="67"/>
    </row>
    <row r="184" spans="6:6" x14ac:dyDescent="0.4">
      <c r="F184" s="67"/>
    </row>
    <row r="185" spans="6:6" x14ac:dyDescent="0.4">
      <c r="F185" s="67"/>
    </row>
    <row r="186" spans="6:6" x14ac:dyDescent="0.4">
      <c r="F186" s="67"/>
    </row>
    <row r="187" spans="6:6" x14ac:dyDescent="0.4">
      <c r="F187" s="67"/>
    </row>
    <row r="188" spans="6:6" x14ac:dyDescent="0.4">
      <c r="F188" s="67"/>
    </row>
    <row r="189" spans="6:6" x14ac:dyDescent="0.4">
      <c r="F189" s="67"/>
    </row>
    <row r="190" spans="6:6" x14ac:dyDescent="0.4">
      <c r="F190" s="67"/>
    </row>
    <row r="191" spans="6:6" x14ac:dyDescent="0.4">
      <c r="F191" s="67"/>
    </row>
    <row r="192" spans="6:6" x14ac:dyDescent="0.4">
      <c r="F192" s="67"/>
    </row>
    <row r="193" spans="6:6" x14ac:dyDescent="0.4">
      <c r="F193" s="67"/>
    </row>
    <row r="194" spans="6:6" x14ac:dyDescent="0.4">
      <c r="F194" s="67"/>
    </row>
    <row r="195" spans="6:6" x14ac:dyDescent="0.4">
      <c r="F195" s="67"/>
    </row>
    <row r="196" spans="6:6" x14ac:dyDescent="0.4">
      <c r="F196" s="67"/>
    </row>
    <row r="197" spans="6:6" x14ac:dyDescent="0.4">
      <c r="F197" s="67"/>
    </row>
    <row r="198" spans="6:6" x14ac:dyDescent="0.4">
      <c r="F198" s="67"/>
    </row>
    <row r="199" spans="6:6" x14ac:dyDescent="0.4">
      <c r="F199" s="67"/>
    </row>
    <row r="200" spans="6:6" x14ac:dyDescent="0.4">
      <c r="F200" s="67"/>
    </row>
    <row r="201" spans="6:6" x14ac:dyDescent="0.4">
      <c r="F201" s="67"/>
    </row>
    <row r="202" spans="6:6" x14ac:dyDescent="0.4">
      <c r="F202" s="67"/>
    </row>
    <row r="203" spans="6:6" x14ac:dyDescent="0.4">
      <c r="F203" s="67"/>
    </row>
    <row r="204" spans="6:6" x14ac:dyDescent="0.4">
      <c r="F204" s="67"/>
    </row>
    <row r="205" spans="6:6" x14ac:dyDescent="0.4">
      <c r="F205" s="67"/>
    </row>
    <row r="206" spans="6:6" x14ac:dyDescent="0.4">
      <c r="F206" s="67"/>
    </row>
    <row r="207" spans="6:6" x14ac:dyDescent="0.4">
      <c r="F207" s="67"/>
    </row>
    <row r="208" spans="6:6" x14ac:dyDescent="0.4">
      <c r="F208" s="67"/>
    </row>
    <row r="209" spans="6:6" x14ac:dyDescent="0.4">
      <c r="F209" s="67"/>
    </row>
    <row r="210" spans="6:6" x14ac:dyDescent="0.4">
      <c r="F210" s="67"/>
    </row>
    <row r="211" spans="6:6" x14ac:dyDescent="0.4">
      <c r="F211" s="67"/>
    </row>
    <row r="212" spans="6:6" x14ac:dyDescent="0.4">
      <c r="F212" s="67"/>
    </row>
    <row r="213" spans="6:6" x14ac:dyDescent="0.4">
      <c r="F213" s="67"/>
    </row>
    <row r="214" spans="6:6" x14ac:dyDescent="0.4">
      <c r="F214" s="67"/>
    </row>
    <row r="215" spans="6:6" x14ac:dyDescent="0.4">
      <c r="F215" s="67"/>
    </row>
    <row r="216" spans="6:6" x14ac:dyDescent="0.4">
      <c r="F216" s="67"/>
    </row>
    <row r="217" spans="6:6" x14ac:dyDescent="0.4">
      <c r="F217" s="67"/>
    </row>
    <row r="218" spans="6:6" x14ac:dyDescent="0.4">
      <c r="F218" s="67"/>
    </row>
    <row r="219" spans="6:6" x14ac:dyDescent="0.4">
      <c r="F219" s="67"/>
    </row>
    <row r="220" spans="6:6" x14ac:dyDescent="0.4">
      <c r="F220" s="67"/>
    </row>
    <row r="221" spans="6:6" x14ac:dyDescent="0.4">
      <c r="F221" s="67"/>
    </row>
    <row r="222" spans="6:6" x14ac:dyDescent="0.4">
      <c r="F222" s="67"/>
    </row>
    <row r="223" spans="6:6" x14ac:dyDescent="0.4">
      <c r="F223" s="67"/>
    </row>
    <row r="224" spans="6:6" x14ac:dyDescent="0.4">
      <c r="F224" s="67"/>
    </row>
    <row r="225" spans="6:6" x14ac:dyDescent="0.4">
      <c r="F225" s="67"/>
    </row>
    <row r="226" spans="6:6" x14ac:dyDescent="0.4">
      <c r="F226" s="67"/>
    </row>
    <row r="227" spans="6:6" x14ac:dyDescent="0.4">
      <c r="F227" s="67"/>
    </row>
    <row r="228" spans="6:6" x14ac:dyDescent="0.4">
      <c r="F228" s="67"/>
    </row>
    <row r="229" spans="6:6" x14ac:dyDescent="0.4">
      <c r="F229" s="67"/>
    </row>
    <row r="230" spans="6:6" x14ac:dyDescent="0.4">
      <c r="F230" s="67"/>
    </row>
    <row r="231" spans="6:6" x14ac:dyDescent="0.4">
      <c r="F231" s="67"/>
    </row>
    <row r="232" spans="6:6" x14ac:dyDescent="0.4">
      <c r="F232" s="67"/>
    </row>
    <row r="233" spans="6:6" x14ac:dyDescent="0.4">
      <c r="F233" s="67"/>
    </row>
    <row r="234" spans="6:6" x14ac:dyDescent="0.4">
      <c r="F234" s="67"/>
    </row>
    <row r="235" spans="6:6" x14ac:dyDescent="0.4">
      <c r="F235" s="67"/>
    </row>
    <row r="236" spans="6:6" x14ac:dyDescent="0.4">
      <c r="F236" s="67"/>
    </row>
    <row r="237" spans="6:6" x14ac:dyDescent="0.4">
      <c r="F237" s="67"/>
    </row>
    <row r="238" spans="6:6" x14ac:dyDescent="0.4">
      <c r="F238" s="67"/>
    </row>
    <row r="239" spans="6:6" x14ac:dyDescent="0.4">
      <c r="F239" s="67"/>
    </row>
    <row r="240" spans="6:6" x14ac:dyDescent="0.4">
      <c r="F240" s="67"/>
    </row>
    <row r="241" spans="6:6" x14ac:dyDescent="0.4">
      <c r="F241" s="67"/>
    </row>
    <row r="242" spans="6:6" x14ac:dyDescent="0.4">
      <c r="F242" s="67"/>
    </row>
    <row r="243" spans="6:6" x14ac:dyDescent="0.4">
      <c r="F243" s="67"/>
    </row>
    <row r="244" spans="6:6" x14ac:dyDescent="0.4">
      <c r="F244" s="67"/>
    </row>
    <row r="245" spans="6:6" x14ac:dyDescent="0.4">
      <c r="F245" s="67"/>
    </row>
    <row r="246" spans="6:6" x14ac:dyDescent="0.4">
      <c r="F246" s="67"/>
    </row>
    <row r="247" spans="6:6" x14ac:dyDescent="0.4">
      <c r="F247" s="67"/>
    </row>
    <row r="248" spans="6:6" x14ac:dyDescent="0.4">
      <c r="F248" s="67"/>
    </row>
    <row r="249" spans="6:6" x14ac:dyDescent="0.4">
      <c r="F249" s="67"/>
    </row>
    <row r="250" spans="6:6" x14ac:dyDescent="0.4">
      <c r="F250" s="67"/>
    </row>
    <row r="251" spans="6:6" x14ac:dyDescent="0.4">
      <c r="F251" s="67"/>
    </row>
    <row r="252" spans="6:6" x14ac:dyDescent="0.4">
      <c r="F252" s="67"/>
    </row>
    <row r="253" spans="6:6" x14ac:dyDescent="0.4">
      <c r="F253" s="67"/>
    </row>
    <row r="254" spans="6:6" x14ac:dyDescent="0.4">
      <c r="F254" s="67"/>
    </row>
    <row r="255" spans="6:6" x14ac:dyDescent="0.4">
      <c r="F255" s="67"/>
    </row>
    <row r="256" spans="6:6" x14ac:dyDescent="0.4">
      <c r="F256" s="67"/>
    </row>
    <row r="257" spans="6:6" x14ac:dyDescent="0.4">
      <c r="F257" s="67"/>
    </row>
    <row r="258" spans="6:6" x14ac:dyDescent="0.4">
      <c r="F258" s="67"/>
    </row>
    <row r="259" spans="6:6" x14ac:dyDescent="0.4">
      <c r="F259" s="67"/>
    </row>
    <row r="260" spans="6:6" x14ac:dyDescent="0.4">
      <c r="F260" s="67"/>
    </row>
    <row r="261" spans="6:6" x14ac:dyDescent="0.4">
      <c r="F261" s="67"/>
    </row>
    <row r="262" spans="6:6" x14ac:dyDescent="0.4">
      <c r="F262" s="67"/>
    </row>
    <row r="263" spans="6:6" x14ac:dyDescent="0.4">
      <c r="F263" s="67"/>
    </row>
    <row r="264" spans="6:6" x14ac:dyDescent="0.4">
      <c r="F264" s="67"/>
    </row>
    <row r="265" spans="6:6" x14ac:dyDescent="0.4">
      <c r="F265" s="67"/>
    </row>
    <row r="266" spans="6:6" x14ac:dyDescent="0.4">
      <c r="F266" s="67"/>
    </row>
    <row r="267" spans="6:6" x14ac:dyDescent="0.4">
      <c r="F267" s="67"/>
    </row>
    <row r="268" spans="6:6" x14ac:dyDescent="0.4">
      <c r="F268" s="67"/>
    </row>
    <row r="269" spans="6:6" x14ac:dyDescent="0.4">
      <c r="F269" s="67"/>
    </row>
    <row r="270" spans="6:6" x14ac:dyDescent="0.4">
      <c r="F270" s="67"/>
    </row>
    <row r="271" spans="6:6" x14ac:dyDescent="0.4">
      <c r="F271" s="67"/>
    </row>
    <row r="272" spans="6:6" x14ac:dyDescent="0.4">
      <c r="F272" s="67"/>
    </row>
    <row r="273" spans="6:6" x14ac:dyDescent="0.4">
      <c r="F273" s="67"/>
    </row>
    <row r="274" spans="6:6" x14ac:dyDescent="0.4">
      <c r="F274" s="67"/>
    </row>
    <row r="275" spans="6:6" x14ac:dyDescent="0.4">
      <c r="F275" s="67"/>
    </row>
    <row r="276" spans="6:6" x14ac:dyDescent="0.4">
      <c r="F276" s="67"/>
    </row>
    <row r="277" spans="6:6" x14ac:dyDescent="0.4">
      <c r="F277" s="67"/>
    </row>
    <row r="278" spans="6:6" x14ac:dyDescent="0.4">
      <c r="F278" s="67"/>
    </row>
    <row r="279" spans="6:6" x14ac:dyDescent="0.4">
      <c r="F279" s="67"/>
    </row>
    <row r="280" spans="6:6" x14ac:dyDescent="0.4">
      <c r="F280" s="67"/>
    </row>
    <row r="281" spans="6:6" x14ac:dyDescent="0.4">
      <c r="F281" s="67"/>
    </row>
    <row r="282" spans="6:6" x14ac:dyDescent="0.4">
      <c r="F282" s="67"/>
    </row>
    <row r="283" spans="6:6" x14ac:dyDescent="0.4">
      <c r="F283" s="67"/>
    </row>
    <row r="284" spans="6:6" x14ac:dyDescent="0.4">
      <c r="F284" s="67"/>
    </row>
    <row r="285" spans="6:6" x14ac:dyDescent="0.4">
      <c r="F285" s="67"/>
    </row>
    <row r="286" spans="6:6" x14ac:dyDescent="0.4">
      <c r="F286" s="67"/>
    </row>
    <row r="287" spans="6:6" x14ac:dyDescent="0.4">
      <c r="F287" s="67"/>
    </row>
    <row r="288" spans="6:6" x14ac:dyDescent="0.4">
      <c r="F288" s="67"/>
    </row>
    <row r="289" spans="6:6" x14ac:dyDescent="0.4">
      <c r="F289" s="67"/>
    </row>
    <row r="290" spans="6:6" x14ac:dyDescent="0.4">
      <c r="F290" s="67"/>
    </row>
    <row r="291" spans="6:6" x14ac:dyDescent="0.4">
      <c r="F291" s="67"/>
    </row>
    <row r="292" spans="6:6" x14ac:dyDescent="0.4">
      <c r="F292" s="67"/>
    </row>
    <row r="293" spans="6:6" x14ac:dyDescent="0.4">
      <c r="F293" s="67"/>
    </row>
    <row r="294" spans="6:6" x14ac:dyDescent="0.4">
      <c r="F294" s="67"/>
    </row>
    <row r="295" spans="6:6" x14ac:dyDescent="0.4">
      <c r="F295" s="67"/>
    </row>
    <row r="296" spans="6:6" x14ac:dyDescent="0.4">
      <c r="F296" s="67"/>
    </row>
    <row r="297" spans="6:6" x14ac:dyDescent="0.4">
      <c r="F297" s="67"/>
    </row>
    <row r="298" spans="6:6" x14ac:dyDescent="0.4">
      <c r="F298" s="67"/>
    </row>
    <row r="299" spans="6:6" x14ac:dyDescent="0.4">
      <c r="F299" s="67"/>
    </row>
    <row r="300" spans="6:6" x14ac:dyDescent="0.4">
      <c r="F300" s="67"/>
    </row>
    <row r="301" spans="6:6" x14ac:dyDescent="0.4">
      <c r="F301" s="67"/>
    </row>
    <row r="302" spans="6:6" x14ac:dyDescent="0.4">
      <c r="F302" s="67"/>
    </row>
    <row r="303" spans="6:6" x14ac:dyDescent="0.4">
      <c r="F303" s="67"/>
    </row>
    <row r="304" spans="6:6" x14ac:dyDescent="0.4">
      <c r="F304" s="67"/>
    </row>
    <row r="305" spans="6:6" x14ac:dyDescent="0.4">
      <c r="F305" s="67"/>
    </row>
    <row r="306" spans="6:6" x14ac:dyDescent="0.4">
      <c r="F306" s="67"/>
    </row>
    <row r="307" spans="6:6" x14ac:dyDescent="0.4">
      <c r="F307" s="67"/>
    </row>
    <row r="308" spans="6:6" x14ac:dyDescent="0.4">
      <c r="F308" s="67"/>
    </row>
    <row r="309" spans="6:6" x14ac:dyDescent="0.4">
      <c r="F309" s="67"/>
    </row>
    <row r="310" spans="6:6" x14ac:dyDescent="0.4">
      <c r="F310" s="67"/>
    </row>
    <row r="311" spans="6:6" x14ac:dyDescent="0.4">
      <c r="F311" s="67"/>
    </row>
    <row r="312" spans="6:6" x14ac:dyDescent="0.4">
      <c r="F312" s="67"/>
    </row>
    <row r="313" spans="6:6" x14ac:dyDescent="0.4">
      <c r="F313" s="67"/>
    </row>
    <row r="314" spans="6:6" x14ac:dyDescent="0.4">
      <c r="F314" s="67"/>
    </row>
    <row r="315" spans="6:6" x14ac:dyDescent="0.4">
      <c r="F315" s="67"/>
    </row>
    <row r="316" spans="6:6" x14ac:dyDescent="0.4">
      <c r="F316" s="67"/>
    </row>
    <row r="317" spans="6:6" x14ac:dyDescent="0.4">
      <c r="F317" s="67"/>
    </row>
    <row r="318" spans="6:6" x14ac:dyDescent="0.4">
      <c r="F318" s="67"/>
    </row>
    <row r="319" spans="6:6" x14ac:dyDescent="0.4">
      <c r="F319" s="67"/>
    </row>
    <row r="320" spans="6:6" x14ac:dyDescent="0.4">
      <c r="F320" s="67"/>
    </row>
    <row r="321" spans="6:6" x14ac:dyDescent="0.4">
      <c r="F321" s="67"/>
    </row>
    <row r="322" spans="6:6" x14ac:dyDescent="0.4">
      <c r="F322" s="67"/>
    </row>
    <row r="323" spans="6:6" x14ac:dyDescent="0.4">
      <c r="F323" s="67"/>
    </row>
    <row r="324" spans="6:6" x14ac:dyDescent="0.4">
      <c r="F324" s="67"/>
    </row>
    <row r="325" spans="6:6" x14ac:dyDescent="0.4">
      <c r="F325" s="67"/>
    </row>
    <row r="326" spans="6:6" x14ac:dyDescent="0.4">
      <c r="F326" s="67"/>
    </row>
    <row r="327" spans="6:6" x14ac:dyDescent="0.4">
      <c r="F327" s="67"/>
    </row>
    <row r="328" spans="6:6" x14ac:dyDescent="0.4">
      <c r="F328" s="67"/>
    </row>
    <row r="329" spans="6:6" x14ac:dyDescent="0.4">
      <c r="F329" s="67"/>
    </row>
    <row r="330" spans="6:6" x14ac:dyDescent="0.4">
      <c r="F330" s="67"/>
    </row>
    <row r="331" spans="6:6" x14ac:dyDescent="0.4">
      <c r="F331" s="67"/>
    </row>
    <row r="332" spans="6:6" x14ac:dyDescent="0.4">
      <c r="F332" s="67"/>
    </row>
    <row r="333" spans="6:6" x14ac:dyDescent="0.4">
      <c r="F333" s="67"/>
    </row>
    <row r="334" spans="6:6" x14ac:dyDescent="0.4">
      <c r="F334" s="67"/>
    </row>
    <row r="335" spans="6:6" x14ac:dyDescent="0.4">
      <c r="F335" s="67"/>
    </row>
    <row r="336" spans="6:6" x14ac:dyDescent="0.4">
      <c r="F336" s="67"/>
    </row>
    <row r="337" spans="6:6" x14ac:dyDescent="0.4">
      <c r="F337" s="67"/>
    </row>
    <row r="338" spans="6:6" x14ac:dyDescent="0.4">
      <c r="F338" s="67"/>
    </row>
    <row r="339" spans="6:6" x14ac:dyDescent="0.4">
      <c r="F339" s="67"/>
    </row>
    <row r="340" spans="6:6" x14ac:dyDescent="0.4">
      <c r="F340" s="67"/>
    </row>
    <row r="341" spans="6:6" x14ac:dyDescent="0.4">
      <c r="F341" s="67"/>
    </row>
    <row r="342" spans="6:6" x14ac:dyDescent="0.4">
      <c r="F342" s="67"/>
    </row>
    <row r="343" spans="6:6" x14ac:dyDescent="0.4">
      <c r="F343" s="67"/>
    </row>
    <row r="344" spans="6:6" x14ac:dyDescent="0.4">
      <c r="F344" s="67"/>
    </row>
    <row r="345" spans="6:6" x14ac:dyDescent="0.4">
      <c r="F345" s="67"/>
    </row>
    <row r="346" spans="6:6" x14ac:dyDescent="0.4">
      <c r="F346" s="67"/>
    </row>
    <row r="347" spans="6:6" x14ac:dyDescent="0.4">
      <c r="F347" s="67"/>
    </row>
    <row r="348" spans="6:6" x14ac:dyDescent="0.4">
      <c r="F348" s="67"/>
    </row>
    <row r="349" spans="6:6" x14ac:dyDescent="0.4">
      <c r="F349" s="67"/>
    </row>
    <row r="350" spans="6:6" x14ac:dyDescent="0.4">
      <c r="F350" s="67"/>
    </row>
    <row r="351" spans="6:6" x14ac:dyDescent="0.4">
      <c r="F351" s="67"/>
    </row>
    <row r="352" spans="6:6" x14ac:dyDescent="0.4">
      <c r="F352" s="67"/>
    </row>
    <row r="353" spans="6:6" x14ac:dyDescent="0.4">
      <c r="F353" s="67"/>
    </row>
    <row r="354" spans="6:6" x14ac:dyDescent="0.4">
      <c r="F354" s="67"/>
    </row>
    <row r="355" spans="6:6" x14ac:dyDescent="0.4">
      <c r="F355" s="67"/>
    </row>
    <row r="356" spans="6:6" x14ac:dyDescent="0.4">
      <c r="F356" s="67"/>
    </row>
    <row r="357" spans="6:6" x14ac:dyDescent="0.4">
      <c r="F357" s="67"/>
    </row>
    <row r="358" spans="6:6" x14ac:dyDescent="0.4">
      <c r="F358" s="67"/>
    </row>
    <row r="359" spans="6:6" x14ac:dyDescent="0.4">
      <c r="F359" s="67"/>
    </row>
    <row r="360" spans="6:6" x14ac:dyDescent="0.4">
      <c r="F360" s="67"/>
    </row>
    <row r="361" spans="6:6" x14ac:dyDescent="0.4">
      <c r="F361" s="67"/>
    </row>
    <row r="362" spans="6:6" x14ac:dyDescent="0.4">
      <c r="F362" s="67"/>
    </row>
    <row r="363" spans="6:6" x14ac:dyDescent="0.4">
      <c r="F363" s="67"/>
    </row>
    <row r="364" spans="6:6" x14ac:dyDescent="0.4">
      <c r="F364" s="67"/>
    </row>
    <row r="365" spans="6:6" x14ac:dyDescent="0.4">
      <c r="F365" s="67"/>
    </row>
    <row r="366" spans="6:6" x14ac:dyDescent="0.4">
      <c r="F366" s="67"/>
    </row>
    <row r="367" spans="6:6" x14ac:dyDescent="0.4">
      <c r="F367" s="67"/>
    </row>
    <row r="368" spans="6:6" x14ac:dyDescent="0.4">
      <c r="F368" s="67"/>
    </row>
    <row r="369" spans="6:6" x14ac:dyDescent="0.4">
      <c r="F369" s="67"/>
    </row>
    <row r="370" spans="6:6" x14ac:dyDescent="0.4">
      <c r="F370" s="67"/>
    </row>
    <row r="371" spans="6:6" x14ac:dyDescent="0.4">
      <c r="F371" s="67"/>
    </row>
    <row r="372" spans="6:6" x14ac:dyDescent="0.4">
      <c r="F372" s="67"/>
    </row>
    <row r="373" spans="6:6" x14ac:dyDescent="0.4">
      <c r="F373" s="67"/>
    </row>
    <row r="374" spans="6:6" x14ac:dyDescent="0.4">
      <c r="F374" s="67"/>
    </row>
    <row r="375" spans="6:6" x14ac:dyDescent="0.4">
      <c r="F375" s="67"/>
    </row>
    <row r="376" spans="6:6" x14ac:dyDescent="0.4">
      <c r="F376" s="67"/>
    </row>
    <row r="377" spans="6:6" x14ac:dyDescent="0.4">
      <c r="F377" s="67"/>
    </row>
    <row r="378" spans="6:6" x14ac:dyDescent="0.4">
      <c r="F378" s="67"/>
    </row>
    <row r="379" spans="6:6" x14ac:dyDescent="0.4">
      <c r="F379" s="67"/>
    </row>
    <row r="380" spans="6:6" x14ac:dyDescent="0.4">
      <c r="F380" s="67"/>
    </row>
    <row r="381" spans="6:6" x14ac:dyDescent="0.4">
      <c r="F381" s="67"/>
    </row>
    <row r="382" spans="6:6" x14ac:dyDescent="0.4">
      <c r="F382" s="67"/>
    </row>
    <row r="383" spans="6:6" x14ac:dyDescent="0.4">
      <c r="F383" s="67"/>
    </row>
    <row r="384" spans="6:6" x14ac:dyDescent="0.4">
      <c r="F384" s="67"/>
    </row>
    <row r="385" spans="6:6" x14ac:dyDescent="0.4">
      <c r="F385" s="67"/>
    </row>
    <row r="386" spans="6:6" x14ac:dyDescent="0.4">
      <c r="F386" s="67"/>
    </row>
    <row r="387" spans="6:6" x14ac:dyDescent="0.4">
      <c r="F387" s="67"/>
    </row>
    <row r="388" spans="6:6" x14ac:dyDescent="0.4">
      <c r="F388" s="67"/>
    </row>
    <row r="389" spans="6:6" x14ac:dyDescent="0.4">
      <c r="F389" s="67"/>
    </row>
    <row r="390" spans="6:6" x14ac:dyDescent="0.4">
      <c r="F390" s="67"/>
    </row>
    <row r="391" spans="6:6" x14ac:dyDescent="0.4">
      <c r="F391" s="67"/>
    </row>
    <row r="392" spans="6:6" x14ac:dyDescent="0.4">
      <c r="F392" s="67"/>
    </row>
    <row r="393" spans="6:6" x14ac:dyDescent="0.4">
      <c r="F393" s="67"/>
    </row>
    <row r="394" spans="6:6" x14ac:dyDescent="0.4">
      <c r="F394" s="67"/>
    </row>
    <row r="395" spans="6:6" x14ac:dyDescent="0.4">
      <c r="F395" s="67"/>
    </row>
    <row r="396" spans="6:6" x14ac:dyDescent="0.4">
      <c r="F396" s="67"/>
    </row>
    <row r="397" spans="6:6" x14ac:dyDescent="0.4">
      <c r="F397" s="67"/>
    </row>
    <row r="398" spans="6:6" x14ac:dyDescent="0.4">
      <c r="F398" s="67"/>
    </row>
    <row r="399" spans="6:6" x14ac:dyDescent="0.4">
      <c r="F399" s="67"/>
    </row>
    <row r="400" spans="6:6" x14ac:dyDescent="0.4">
      <c r="F400" s="67"/>
    </row>
    <row r="401" spans="6:6" x14ac:dyDescent="0.4">
      <c r="F401" s="67"/>
    </row>
    <row r="402" spans="6:6" x14ac:dyDescent="0.4">
      <c r="F402" s="67"/>
    </row>
    <row r="403" spans="6:6" x14ac:dyDescent="0.4">
      <c r="F403" s="67"/>
    </row>
    <row r="404" spans="6:6" x14ac:dyDescent="0.4">
      <c r="F404" s="67"/>
    </row>
    <row r="405" spans="6:6" x14ac:dyDescent="0.4">
      <c r="F405" s="67"/>
    </row>
    <row r="406" spans="6:6" x14ac:dyDescent="0.4">
      <c r="F406" s="67"/>
    </row>
    <row r="407" spans="6:6" x14ac:dyDescent="0.4">
      <c r="F407" s="67"/>
    </row>
    <row r="408" spans="6:6" x14ac:dyDescent="0.4">
      <c r="F408" s="67"/>
    </row>
    <row r="409" spans="6:6" x14ac:dyDescent="0.4">
      <c r="F409" s="67"/>
    </row>
    <row r="410" spans="6:6" x14ac:dyDescent="0.4">
      <c r="F410" s="67"/>
    </row>
    <row r="411" spans="6:6" x14ac:dyDescent="0.4">
      <c r="F411" s="67"/>
    </row>
    <row r="412" spans="6:6" x14ac:dyDescent="0.4">
      <c r="F412" s="67"/>
    </row>
    <row r="413" spans="6:6" x14ac:dyDescent="0.4">
      <c r="F413" s="67"/>
    </row>
    <row r="414" spans="6:6" x14ac:dyDescent="0.4">
      <c r="F414" s="67"/>
    </row>
    <row r="415" spans="6:6" x14ac:dyDescent="0.4">
      <c r="F415" s="67"/>
    </row>
    <row r="416" spans="6:6" x14ac:dyDescent="0.4">
      <c r="F416" s="67"/>
    </row>
    <row r="417" spans="6:6" x14ac:dyDescent="0.4">
      <c r="F417" s="67"/>
    </row>
    <row r="418" spans="6:6" x14ac:dyDescent="0.4">
      <c r="F418" s="67"/>
    </row>
    <row r="419" spans="6:6" x14ac:dyDescent="0.4">
      <c r="F419" s="67"/>
    </row>
    <row r="420" spans="6:6" x14ac:dyDescent="0.4">
      <c r="F420" s="67"/>
    </row>
    <row r="421" spans="6:6" x14ac:dyDescent="0.4">
      <c r="F421" s="67"/>
    </row>
    <row r="422" spans="6:6" x14ac:dyDescent="0.4">
      <c r="F422" s="67"/>
    </row>
    <row r="423" spans="6:6" x14ac:dyDescent="0.4">
      <c r="F423" s="67"/>
    </row>
    <row r="424" spans="6:6" x14ac:dyDescent="0.4">
      <c r="F424" s="67"/>
    </row>
    <row r="425" spans="6:6" x14ac:dyDescent="0.4">
      <c r="F425" s="67"/>
    </row>
    <row r="426" spans="6:6" x14ac:dyDescent="0.4">
      <c r="F426" s="67"/>
    </row>
    <row r="427" spans="6:6" x14ac:dyDescent="0.4">
      <c r="F427" s="67"/>
    </row>
    <row r="428" spans="6:6" x14ac:dyDescent="0.4">
      <c r="F428" s="67"/>
    </row>
    <row r="429" spans="6:6" x14ac:dyDescent="0.4">
      <c r="F429" s="67"/>
    </row>
    <row r="430" spans="6:6" x14ac:dyDescent="0.4">
      <c r="F430" s="67"/>
    </row>
    <row r="431" spans="6:6" x14ac:dyDescent="0.4">
      <c r="F431" s="67"/>
    </row>
    <row r="432" spans="6:6" x14ac:dyDescent="0.4">
      <c r="F432" s="67"/>
    </row>
    <row r="433" spans="6:6" x14ac:dyDescent="0.4">
      <c r="F433" s="67"/>
    </row>
    <row r="434" spans="6:6" x14ac:dyDescent="0.4">
      <c r="F434" s="67"/>
    </row>
    <row r="435" spans="6:6" x14ac:dyDescent="0.4">
      <c r="F435" s="67"/>
    </row>
    <row r="436" spans="6:6" x14ac:dyDescent="0.4">
      <c r="F436" s="67"/>
    </row>
    <row r="437" spans="6:6" x14ac:dyDescent="0.4">
      <c r="F437" s="67"/>
    </row>
    <row r="438" spans="6:6" x14ac:dyDescent="0.4">
      <c r="F438" s="67"/>
    </row>
    <row r="439" spans="6:6" x14ac:dyDescent="0.4">
      <c r="F439" s="67"/>
    </row>
    <row r="440" spans="6:6" x14ac:dyDescent="0.4">
      <c r="F440" s="67"/>
    </row>
    <row r="441" spans="6:6" x14ac:dyDescent="0.4">
      <c r="F441" s="67"/>
    </row>
    <row r="442" spans="6:6" x14ac:dyDescent="0.4">
      <c r="F442" s="67"/>
    </row>
    <row r="443" spans="6:6" x14ac:dyDescent="0.4">
      <c r="F443" s="67"/>
    </row>
    <row r="444" spans="6:6" x14ac:dyDescent="0.4">
      <c r="F444" s="67"/>
    </row>
    <row r="445" spans="6:6" x14ac:dyDescent="0.4">
      <c r="F445" s="67"/>
    </row>
    <row r="446" spans="6:6" x14ac:dyDescent="0.4">
      <c r="F446" s="67"/>
    </row>
    <row r="447" spans="6:6" x14ac:dyDescent="0.4">
      <c r="F447" s="67"/>
    </row>
    <row r="448" spans="6:6" x14ac:dyDescent="0.4">
      <c r="F448" s="67"/>
    </row>
    <row r="449" spans="6:6" x14ac:dyDescent="0.4">
      <c r="F449" s="67"/>
    </row>
    <row r="450" spans="6:6" x14ac:dyDescent="0.4">
      <c r="F450" s="67"/>
    </row>
    <row r="451" spans="6:6" x14ac:dyDescent="0.4">
      <c r="F451" s="67"/>
    </row>
    <row r="452" spans="6:6" x14ac:dyDescent="0.4">
      <c r="F452" s="67"/>
    </row>
    <row r="453" spans="6:6" x14ac:dyDescent="0.4">
      <c r="F453" s="67"/>
    </row>
    <row r="454" spans="6:6" x14ac:dyDescent="0.4">
      <c r="F454" s="67"/>
    </row>
    <row r="455" spans="6:6" x14ac:dyDescent="0.4">
      <c r="F455" s="67"/>
    </row>
    <row r="456" spans="6:6" x14ac:dyDescent="0.4">
      <c r="F456" s="67"/>
    </row>
    <row r="457" spans="6:6" x14ac:dyDescent="0.4">
      <c r="F457" s="67"/>
    </row>
    <row r="458" spans="6:6" x14ac:dyDescent="0.4">
      <c r="F458" s="67"/>
    </row>
    <row r="459" spans="6:6" x14ac:dyDescent="0.4">
      <c r="F459" s="67"/>
    </row>
    <row r="460" spans="6:6" x14ac:dyDescent="0.4">
      <c r="F460" s="67"/>
    </row>
    <row r="461" spans="6:6" x14ac:dyDescent="0.4">
      <c r="F461" s="67"/>
    </row>
    <row r="462" spans="6:6" x14ac:dyDescent="0.4">
      <c r="F462" s="67"/>
    </row>
    <row r="463" spans="6:6" x14ac:dyDescent="0.4">
      <c r="F463" s="67"/>
    </row>
    <row r="464" spans="6:6" x14ac:dyDescent="0.4">
      <c r="F464" s="67"/>
    </row>
    <row r="465" spans="6:6" x14ac:dyDescent="0.4">
      <c r="F465" s="67"/>
    </row>
    <row r="466" spans="6:6" x14ac:dyDescent="0.4">
      <c r="F466" s="67"/>
    </row>
    <row r="467" spans="6:6" x14ac:dyDescent="0.4">
      <c r="F467" s="67"/>
    </row>
    <row r="468" spans="6:6" x14ac:dyDescent="0.4">
      <c r="F468" s="67"/>
    </row>
    <row r="469" spans="6:6" x14ac:dyDescent="0.4">
      <c r="F469" s="67"/>
    </row>
    <row r="470" spans="6:6" x14ac:dyDescent="0.4">
      <c r="F470" s="67"/>
    </row>
    <row r="471" spans="6:6" x14ac:dyDescent="0.4">
      <c r="F471" s="67"/>
    </row>
    <row r="472" spans="6:6" x14ac:dyDescent="0.4">
      <c r="F472" s="67"/>
    </row>
    <row r="473" spans="6:6" x14ac:dyDescent="0.4">
      <c r="F473" s="67"/>
    </row>
    <row r="474" spans="6:6" x14ac:dyDescent="0.4">
      <c r="F474" s="67"/>
    </row>
    <row r="475" spans="6:6" x14ac:dyDescent="0.4">
      <c r="F475" s="67"/>
    </row>
    <row r="476" spans="6:6" x14ac:dyDescent="0.4">
      <c r="F476" s="67"/>
    </row>
    <row r="477" spans="6:6" x14ac:dyDescent="0.4">
      <c r="F477" s="67"/>
    </row>
    <row r="478" spans="6:6" x14ac:dyDescent="0.4">
      <c r="F478" s="67"/>
    </row>
    <row r="479" spans="6:6" x14ac:dyDescent="0.4">
      <c r="F479" s="67"/>
    </row>
    <row r="480" spans="6:6" x14ac:dyDescent="0.4">
      <c r="F480" s="67"/>
    </row>
    <row r="481" spans="6:6" x14ac:dyDescent="0.4">
      <c r="F481" s="67"/>
    </row>
    <row r="482" spans="6:6" x14ac:dyDescent="0.4">
      <c r="F482" s="67"/>
    </row>
    <row r="483" spans="6:6" x14ac:dyDescent="0.4">
      <c r="F483" s="67"/>
    </row>
    <row r="484" spans="6:6" x14ac:dyDescent="0.4">
      <c r="F484" s="67"/>
    </row>
    <row r="485" spans="6:6" x14ac:dyDescent="0.4">
      <c r="F485" s="67"/>
    </row>
    <row r="486" spans="6:6" x14ac:dyDescent="0.4">
      <c r="F486" s="67"/>
    </row>
    <row r="487" spans="6:6" x14ac:dyDescent="0.4">
      <c r="F487" s="67"/>
    </row>
    <row r="488" spans="6:6" x14ac:dyDescent="0.4">
      <c r="F488" s="67"/>
    </row>
    <row r="489" spans="6:6" x14ac:dyDescent="0.4">
      <c r="F489" s="67"/>
    </row>
    <row r="490" spans="6:6" x14ac:dyDescent="0.4">
      <c r="F490" s="67"/>
    </row>
    <row r="491" spans="6:6" x14ac:dyDescent="0.4">
      <c r="F491" s="67"/>
    </row>
    <row r="492" spans="6:6" x14ac:dyDescent="0.4">
      <c r="F492" s="67"/>
    </row>
    <row r="493" spans="6:6" x14ac:dyDescent="0.4">
      <c r="F493" s="67"/>
    </row>
    <row r="494" spans="6:6" x14ac:dyDescent="0.4">
      <c r="F494" s="67"/>
    </row>
    <row r="495" spans="6:6" x14ac:dyDescent="0.4">
      <c r="F495" s="67"/>
    </row>
    <row r="496" spans="6:6" x14ac:dyDescent="0.4">
      <c r="F496" s="67"/>
    </row>
    <row r="497" spans="6:6" x14ac:dyDescent="0.4">
      <c r="F497" s="67"/>
    </row>
    <row r="498" spans="6:6" x14ac:dyDescent="0.4">
      <c r="F498" s="67"/>
    </row>
    <row r="499" spans="6:6" x14ac:dyDescent="0.4">
      <c r="F499" s="67"/>
    </row>
    <row r="500" spans="6:6" x14ac:dyDescent="0.4">
      <c r="F500" s="67"/>
    </row>
    <row r="501" spans="6:6" x14ac:dyDescent="0.4">
      <c r="F501" s="67"/>
    </row>
    <row r="502" spans="6:6" x14ac:dyDescent="0.4">
      <c r="F502" s="67"/>
    </row>
    <row r="503" spans="6:6" x14ac:dyDescent="0.4">
      <c r="F503" s="67"/>
    </row>
    <row r="504" spans="6:6" x14ac:dyDescent="0.4">
      <c r="F504" s="67"/>
    </row>
    <row r="505" spans="6:6" x14ac:dyDescent="0.4">
      <c r="F505" s="67"/>
    </row>
    <row r="506" spans="6:6" x14ac:dyDescent="0.4">
      <c r="F506" s="67"/>
    </row>
    <row r="507" spans="6:6" x14ac:dyDescent="0.4">
      <c r="F507" s="67"/>
    </row>
    <row r="508" spans="6:6" x14ac:dyDescent="0.4">
      <c r="F508" s="67"/>
    </row>
    <row r="509" spans="6:6" x14ac:dyDescent="0.4">
      <c r="F509" s="67"/>
    </row>
    <row r="510" spans="6:6" x14ac:dyDescent="0.4">
      <c r="F510" s="67"/>
    </row>
    <row r="511" spans="6:6" x14ac:dyDescent="0.4">
      <c r="F511" s="67"/>
    </row>
    <row r="512" spans="6:6" x14ac:dyDescent="0.4">
      <c r="F512" s="67"/>
    </row>
    <row r="513" spans="6:6" x14ac:dyDescent="0.4">
      <c r="F513" s="67"/>
    </row>
    <row r="514" spans="6:6" x14ac:dyDescent="0.4">
      <c r="F514" s="67"/>
    </row>
    <row r="515" spans="6:6" x14ac:dyDescent="0.4">
      <c r="F515" s="67"/>
    </row>
    <row r="516" spans="6:6" x14ac:dyDescent="0.4">
      <c r="F516" s="67"/>
    </row>
    <row r="517" spans="6:6" x14ac:dyDescent="0.4">
      <c r="F517" s="67"/>
    </row>
    <row r="518" spans="6:6" x14ac:dyDescent="0.4">
      <c r="F518" s="67"/>
    </row>
    <row r="519" spans="6:6" x14ac:dyDescent="0.4">
      <c r="F519" s="67"/>
    </row>
    <row r="520" spans="6:6" x14ac:dyDescent="0.4">
      <c r="F520" s="67"/>
    </row>
    <row r="521" spans="6:6" x14ac:dyDescent="0.4">
      <c r="F521" s="67"/>
    </row>
    <row r="522" spans="6:6" x14ac:dyDescent="0.4">
      <c r="F522" s="67"/>
    </row>
    <row r="523" spans="6:6" x14ac:dyDescent="0.4">
      <c r="F523" s="67"/>
    </row>
    <row r="524" spans="6:6" x14ac:dyDescent="0.4">
      <c r="F524" s="67"/>
    </row>
    <row r="525" spans="6:6" x14ac:dyDescent="0.4">
      <c r="F525" s="67"/>
    </row>
    <row r="526" spans="6:6" x14ac:dyDescent="0.4">
      <c r="F526" s="67"/>
    </row>
    <row r="527" spans="6:6" x14ac:dyDescent="0.4">
      <c r="F527" s="67"/>
    </row>
    <row r="528" spans="6:6" x14ac:dyDescent="0.4">
      <c r="F528" s="67"/>
    </row>
    <row r="529" spans="6:6" x14ac:dyDescent="0.4">
      <c r="F529" s="67"/>
    </row>
    <row r="530" spans="6:6" x14ac:dyDescent="0.4">
      <c r="F530" s="67"/>
    </row>
    <row r="531" spans="6:6" x14ac:dyDescent="0.4">
      <c r="F531" s="67"/>
    </row>
    <row r="532" spans="6:6" x14ac:dyDescent="0.4">
      <c r="F532" s="67"/>
    </row>
    <row r="533" spans="6:6" x14ac:dyDescent="0.4">
      <c r="F533" s="67"/>
    </row>
    <row r="534" spans="6:6" x14ac:dyDescent="0.4">
      <c r="F534" s="67"/>
    </row>
    <row r="535" spans="6:6" x14ac:dyDescent="0.4">
      <c r="F535" s="67"/>
    </row>
    <row r="536" spans="6:6" x14ac:dyDescent="0.4">
      <c r="F536" s="67"/>
    </row>
    <row r="537" spans="6:6" x14ac:dyDescent="0.4">
      <c r="F537" s="67"/>
    </row>
    <row r="538" spans="6:6" x14ac:dyDescent="0.4">
      <c r="F538" s="67"/>
    </row>
    <row r="539" spans="6:6" x14ac:dyDescent="0.4">
      <c r="F539" s="67"/>
    </row>
    <row r="540" spans="6:6" x14ac:dyDescent="0.4">
      <c r="F540" s="67"/>
    </row>
    <row r="541" spans="6:6" x14ac:dyDescent="0.4">
      <c r="F541" s="67"/>
    </row>
    <row r="542" spans="6:6" x14ac:dyDescent="0.4">
      <c r="F542" s="67"/>
    </row>
    <row r="543" spans="6:6" x14ac:dyDescent="0.4">
      <c r="F543" s="67"/>
    </row>
    <row r="544" spans="6:6" x14ac:dyDescent="0.4">
      <c r="F544" s="67"/>
    </row>
    <row r="545" spans="6:6" x14ac:dyDescent="0.4">
      <c r="F545" s="67"/>
    </row>
    <row r="546" spans="6:6" x14ac:dyDescent="0.4">
      <c r="F546" s="67"/>
    </row>
    <row r="547" spans="6:6" x14ac:dyDescent="0.4">
      <c r="F547" s="67"/>
    </row>
    <row r="548" spans="6:6" x14ac:dyDescent="0.4">
      <c r="F548" s="67"/>
    </row>
    <row r="549" spans="6:6" x14ac:dyDescent="0.4">
      <c r="F549" s="67"/>
    </row>
    <row r="550" spans="6:6" x14ac:dyDescent="0.4">
      <c r="F550" s="67"/>
    </row>
    <row r="551" spans="6:6" x14ac:dyDescent="0.4">
      <c r="F551" s="67"/>
    </row>
    <row r="552" spans="6:6" x14ac:dyDescent="0.4">
      <c r="F552" s="67"/>
    </row>
    <row r="553" spans="6:6" x14ac:dyDescent="0.4">
      <c r="F553" s="67"/>
    </row>
    <row r="554" spans="6:6" x14ac:dyDescent="0.4">
      <c r="F554" s="67"/>
    </row>
    <row r="555" spans="6:6" x14ac:dyDescent="0.4">
      <c r="F555" s="67"/>
    </row>
    <row r="556" spans="6:6" x14ac:dyDescent="0.4">
      <c r="F556" s="67"/>
    </row>
    <row r="557" spans="6:6" x14ac:dyDescent="0.4">
      <c r="F557" s="67"/>
    </row>
    <row r="558" spans="6:6" x14ac:dyDescent="0.4">
      <c r="F558" s="67"/>
    </row>
    <row r="559" spans="6:6" x14ac:dyDescent="0.4">
      <c r="F559" s="67"/>
    </row>
    <row r="560" spans="6:6" x14ac:dyDescent="0.4">
      <c r="F560" s="67"/>
    </row>
    <row r="561" spans="6:6" x14ac:dyDescent="0.4">
      <c r="F561" s="67"/>
    </row>
    <row r="562" spans="6:6" x14ac:dyDescent="0.4">
      <c r="F562" s="67"/>
    </row>
    <row r="563" spans="6:6" x14ac:dyDescent="0.4">
      <c r="F563" s="67"/>
    </row>
    <row r="564" spans="6:6" x14ac:dyDescent="0.4">
      <c r="F564" s="67"/>
    </row>
    <row r="565" spans="6:6" x14ac:dyDescent="0.4">
      <c r="F565" s="67"/>
    </row>
    <row r="566" spans="6:6" x14ac:dyDescent="0.4">
      <c r="F566" s="67"/>
    </row>
    <row r="567" spans="6:6" x14ac:dyDescent="0.4">
      <c r="F567" s="67"/>
    </row>
    <row r="568" spans="6:6" x14ac:dyDescent="0.4">
      <c r="F568" s="67"/>
    </row>
    <row r="569" spans="6:6" x14ac:dyDescent="0.4">
      <c r="F569" s="67"/>
    </row>
    <row r="570" spans="6:6" x14ac:dyDescent="0.4">
      <c r="F570" s="67"/>
    </row>
    <row r="571" spans="6:6" x14ac:dyDescent="0.4">
      <c r="F571" s="67"/>
    </row>
    <row r="572" spans="6:6" x14ac:dyDescent="0.4">
      <c r="F572" s="67"/>
    </row>
    <row r="573" spans="6:6" x14ac:dyDescent="0.4">
      <c r="F573" s="67"/>
    </row>
    <row r="574" spans="6:6" x14ac:dyDescent="0.4">
      <c r="F574" s="67"/>
    </row>
    <row r="575" spans="6:6" x14ac:dyDescent="0.4">
      <c r="F575" s="67"/>
    </row>
    <row r="576" spans="6:6" x14ac:dyDescent="0.4">
      <c r="F576" s="67"/>
    </row>
    <row r="577" spans="6:6" x14ac:dyDescent="0.4">
      <c r="F577" s="67"/>
    </row>
    <row r="578" spans="6:6" x14ac:dyDescent="0.4">
      <c r="F578" s="67"/>
    </row>
    <row r="579" spans="6:6" x14ac:dyDescent="0.4">
      <c r="F579" s="67"/>
    </row>
    <row r="580" spans="6:6" x14ac:dyDescent="0.4">
      <c r="F580" s="67"/>
    </row>
    <row r="581" spans="6:6" x14ac:dyDescent="0.4">
      <c r="F581" s="67"/>
    </row>
    <row r="582" spans="6:6" x14ac:dyDescent="0.4">
      <c r="F582" s="67"/>
    </row>
    <row r="583" spans="6:6" x14ac:dyDescent="0.4">
      <c r="F583" s="67"/>
    </row>
    <row r="584" spans="6:6" x14ac:dyDescent="0.4">
      <c r="F584" s="67"/>
    </row>
    <row r="585" spans="6:6" x14ac:dyDescent="0.4">
      <c r="F585" s="67"/>
    </row>
    <row r="586" spans="6:6" x14ac:dyDescent="0.4">
      <c r="F586" s="67"/>
    </row>
    <row r="587" spans="6:6" x14ac:dyDescent="0.4">
      <c r="F587" s="67"/>
    </row>
    <row r="588" spans="6:6" x14ac:dyDescent="0.4">
      <c r="F588" s="67"/>
    </row>
    <row r="589" spans="6:6" x14ac:dyDescent="0.4">
      <c r="F589" s="67"/>
    </row>
    <row r="590" spans="6:6" x14ac:dyDescent="0.4">
      <c r="F590" s="67"/>
    </row>
    <row r="591" spans="6:6" x14ac:dyDescent="0.4">
      <c r="F591" s="67"/>
    </row>
    <row r="592" spans="6:6" x14ac:dyDescent="0.4">
      <c r="F592" s="67"/>
    </row>
    <row r="593" spans="6:6" x14ac:dyDescent="0.4">
      <c r="F593" s="67"/>
    </row>
    <row r="594" spans="6:6" x14ac:dyDescent="0.4">
      <c r="F594" s="67"/>
    </row>
    <row r="595" spans="6:6" x14ac:dyDescent="0.4">
      <c r="F595" s="67"/>
    </row>
    <row r="596" spans="6:6" x14ac:dyDescent="0.4">
      <c r="F596" s="67"/>
    </row>
    <row r="597" spans="6:6" x14ac:dyDescent="0.4">
      <c r="F597" s="67"/>
    </row>
    <row r="598" spans="6:6" x14ac:dyDescent="0.4">
      <c r="F598" s="67"/>
    </row>
    <row r="599" spans="6:6" x14ac:dyDescent="0.4">
      <c r="F599" s="67"/>
    </row>
    <row r="600" spans="6:6" x14ac:dyDescent="0.4">
      <c r="F600" s="67"/>
    </row>
    <row r="601" spans="6:6" x14ac:dyDescent="0.4">
      <c r="F601" s="67"/>
    </row>
    <row r="602" spans="6:6" x14ac:dyDescent="0.4">
      <c r="F602" s="67"/>
    </row>
    <row r="603" spans="6:6" x14ac:dyDescent="0.4">
      <c r="F603" s="67"/>
    </row>
    <row r="604" spans="6:6" x14ac:dyDescent="0.4">
      <c r="F604" s="67"/>
    </row>
    <row r="605" spans="6:6" x14ac:dyDescent="0.4">
      <c r="F605" s="67"/>
    </row>
    <row r="606" spans="6:6" x14ac:dyDescent="0.4">
      <c r="F606" s="67"/>
    </row>
    <row r="607" spans="6:6" x14ac:dyDescent="0.4">
      <c r="F607" s="67"/>
    </row>
    <row r="608" spans="6:6" x14ac:dyDescent="0.4">
      <c r="F608" s="67"/>
    </row>
    <row r="609" spans="6:6" x14ac:dyDescent="0.4">
      <c r="F609" s="67"/>
    </row>
    <row r="610" spans="6:6" x14ac:dyDescent="0.4">
      <c r="F610" s="67"/>
    </row>
    <row r="611" spans="6:6" x14ac:dyDescent="0.4">
      <c r="F611" s="67"/>
    </row>
    <row r="612" spans="6:6" x14ac:dyDescent="0.4">
      <c r="F612" s="67"/>
    </row>
    <row r="613" spans="6:6" x14ac:dyDescent="0.4">
      <c r="F613" s="67"/>
    </row>
    <row r="614" spans="6:6" x14ac:dyDescent="0.4">
      <c r="F614" s="67"/>
    </row>
    <row r="615" spans="6:6" x14ac:dyDescent="0.4">
      <c r="F615" s="67"/>
    </row>
    <row r="616" spans="6:6" x14ac:dyDescent="0.4">
      <c r="F616" s="67"/>
    </row>
    <row r="617" spans="6:6" x14ac:dyDescent="0.4">
      <c r="F617" s="67"/>
    </row>
    <row r="618" spans="6:6" x14ac:dyDescent="0.4">
      <c r="F618" s="67"/>
    </row>
    <row r="619" spans="6:6" x14ac:dyDescent="0.4">
      <c r="F619" s="67"/>
    </row>
    <row r="620" spans="6:6" x14ac:dyDescent="0.4">
      <c r="F620" s="67"/>
    </row>
    <row r="621" spans="6:6" x14ac:dyDescent="0.4">
      <c r="F621" s="67"/>
    </row>
    <row r="622" spans="6:6" x14ac:dyDescent="0.4">
      <c r="F622" s="67"/>
    </row>
    <row r="623" spans="6:6" x14ac:dyDescent="0.4">
      <c r="F623" s="67"/>
    </row>
    <row r="624" spans="6:6" x14ac:dyDescent="0.4">
      <c r="F624" s="67"/>
    </row>
    <row r="625" spans="6:6" x14ac:dyDescent="0.4">
      <c r="F625" s="67"/>
    </row>
    <row r="626" spans="6:6" x14ac:dyDescent="0.4">
      <c r="F626" s="67"/>
    </row>
    <row r="627" spans="6:6" x14ac:dyDescent="0.4">
      <c r="F627" s="67"/>
    </row>
    <row r="628" spans="6:6" x14ac:dyDescent="0.4">
      <c r="F628" s="67"/>
    </row>
    <row r="629" spans="6:6" x14ac:dyDescent="0.4">
      <c r="F629" s="67"/>
    </row>
    <row r="630" spans="6:6" x14ac:dyDescent="0.4">
      <c r="F630" s="67"/>
    </row>
    <row r="631" spans="6:6" x14ac:dyDescent="0.4">
      <c r="F631" s="67"/>
    </row>
    <row r="632" spans="6:6" x14ac:dyDescent="0.4">
      <c r="F632" s="67"/>
    </row>
    <row r="633" spans="6:6" x14ac:dyDescent="0.4">
      <c r="F633" s="67"/>
    </row>
    <row r="634" spans="6:6" x14ac:dyDescent="0.4">
      <c r="F634" s="67"/>
    </row>
    <row r="635" spans="6:6" x14ac:dyDescent="0.4">
      <c r="F635" s="67"/>
    </row>
    <row r="636" spans="6:6" x14ac:dyDescent="0.4">
      <c r="F636" s="67"/>
    </row>
    <row r="637" spans="6:6" x14ac:dyDescent="0.4">
      <c r="F637" s="67"/>
    </row>
    <row r="638" spans="6:6" x14ac:dyDescent="0.4">
      <c r="F638" s="67"/>
    </row>
    <row r="639" spans="6:6" x14ac:dyDescent="0.4">
      <c r="F639" s="67"/>
    </row>
    <row r="640" spans="6:6" x14ac:dyDescent="0.4">
      <c r="F640" s="67"/>
    </row>
    <row r="641" spans="6:6" x14ac:dyDescent="0.4">
      <c r="F641" s="67"/>
    </row>
    <row r="642" spans="6:6" x14ac:dyDescent="0.4">
      <c r="F642" s="67"/>
    </row>
    <row r="643" spans="6:6" x14ac:dyDescent="0.4">
      <c r="F643" s="67"/>
    </row>
    <row r="644" spans="6:6" x14ac:dyDescent="0.4">
      <c r="F644" s="67"/>
    </row>
    <row r="645" spans="6:6" x14ac:dyDescent="0.4">
      <c r="F645" s="67"/>
    </row>
    <row r="646" spans="6:6" x14ac:dyDescent="0.4">
      <c r="F646" s="67"/>
    </row>
    <row r="647" spans="6:6" x14ac:dyDescent="0.4">
      <c r="F647" s="67"/>
    </row>
    <row r="648" spans="6:6" x14ac:dyDescent="0.4">
      <c r="F648" s="67"/>
    </row>
    <row r="649" spans="6:6" x14ac:dyDescent="0.4">
      <c r="F649" s="67"/>
    </row>
    <row r="650" spans="6:6" x14ac:dyDescent="0.4">
      <c r="F650" s="67"/>
    </row>
    <row r="651" spans="6:6" x14ac:dyDescent="0.4">
      <c r="F651" s="67"/>
    </row>
    <row r="652" spans="6:6" x14ac:dyDescent="0.4">
      <c r="F652" s="67"/>
    </row>
    <row r="653" spans="6:6" x14ac:dyDescent="0.4">
      <c r="F653" s="67"/>
    </row>
    <row r="654" spans="6:6" x14ac:dyDescent="0.4">
      <c r="F654" s="67"/>
    </row>
    <row r="655" spans="6:6" x14ac:dyDescent="0.4">
      <c r="F655" s="67"/>
    </row>
    <row r="656" spans="6:6" x14ac:dyDescent="0.4">
      <c r="F656" s="67"/>
    </row>
    <row r="657" spans="6:6" x14ac:dyDescent="0.4">
      <c r="F657" s="67"/>
    </row>
    <row r="658" spans="6:6" x14ac:dyDescent="0.4">
      <c r="F658" s="67"/>
    </row>
    <row r="659" spans="6:6" x14ac:dyDescent="0.4">
      <c r="F659" s="67"/>
    </row>
    <row r="660" spans="6:6" x14ac:dyDescent="0.4">
      <c r="F660" s="67"/>
    </row>
    <row r="661" spans="6:6" x14ac:dyDescent="0.4">
      <c r="F661" s="67"/>
    </row>
    <row r="662" spans="6:6" x14ac:dyDescent="0.4">
      <c r="F662" s="67"/>
    </row>
    <row r="663" spans="6:6" x14ac:dyDescent="0.4">
      <c r="F663" s="67"/>
    </row>
    <row r="664" spans="6:6" x14ac:dyDescent="0.4">
      <c r="F664" s="67"/>
    </row>
    <row r="665" spans="6:6" x14ac:dyDescent="0.4">
      <c r="F665" s="67"/>
    </row>
    <row r="666" spans="6:6" x14ac:dyDescent="0.4">
      <c r="F666" s="67"/>
    </row>
    <row r="667" spans="6:6" x14ac:dyDescent="0.4">
      <c r="F667" s="67"/>
    </row>
    <row r="668" spans="6:6" x14ac:dyDescent="0.4">
      <c r="F668" s="67"/>
    </row>
    <row r="669" spans="6:6" x14ac:dyDescent="0.4">
      <c r="F669" s="67"/>
    </row>
    <row r="670" spans="6:6" x14ac:dyDescent="0.4">
      <c r="F670" s="67"/>
    </row>
    <row r="671" spans="6:6" x14ac:dyDescent="0.4">
      <c r="F671" s="67"/>
    </row>
    <row r="672" spans="6:6" x14ac:dyDescent="0.4">
      <c r="F672" s="67"/>
    </row>
    <row r="673" spans="6:6" x14ac:dyDescent="0.4">
      <c r="F673" s="67"/>
    </row>
    <row r="674" spans="6:6" x14ac:dyDescent="0.4">
      <c r="F674" s="67"/>
    </row>
    <row r="675" spans="6:6" x14ac:dyDescent="0.4">
      <c r="F675" s="67"/>
    </row>
    <row r="676" spans="6:6" x14ac:dyDescent="0.4">
      <c r="F676" s="67"/>
    </row>
    <row r="677" spans="6:6" x14ac:dyDescent="0.4">
      <c r="F677" s="67"/>
    </row>
    <row r="678" spans="6:6" x14ac:dyDescent="0.4">
      <c r="F678" s="67"/>
    </row>
    <row r="679" spans="6:6" x14ac:dyDescent="0.4">
      <c r="F679" s="67"/>
    </row>
    <row r="680" spans="6:6" x14ac:dyDescent="0.4">
      <c r="F680" s="67"/>
    </row>
    <row r="681" spans="6:6" x14ac:dyDescent="0.4">
      <c r="F681" s="67"/>
    </row>
    <row r="682" spans="6:6" x14ac:dyDescent="0.4">
      <c r="F682" s="67"/>
    </row>
    <row r="683" spans="6:6" x14ac:dyDescent="0.4">
      <c r="F683" s="67"/>
    </row>
    <row r="684" spans="6:6" x14ac:dyDescent="0.4">
      <c r="F684" s="67"/>
    </row>
    <row r="685" spans="6:6" x14ac:dyDescent="0.4">
      <c r="F685" s="67"/>
    </row>
    <row r="686" spans="6:6" x14ac:dyDescent="0.4">
      <c r="F686" s="67"/>
    </row>
    <row r="687" spans="6:6" x14ac:dyDescent="0.4">
      <c r="F687" s="67"/>
    </row>
    <row r="688" spans="6:6" x14ac:dyDescent="0.4">
      <c r="F688" s="67"/>
    </row>
    <row r="689" spans="6:6" x14ac:dyDescent="0.4">
      <c r="F689" s="67"/>
    </row>
    <row r="690" spans="6:6" x14ac:dyDescent="0.4">
      <c r="F690" s="67"/>
    </row>
    <row r="691" spans="6:6" x14ac:dyDescent="0.4">
      <c r="F691" s="67"/>
    </row>
    <row r="692" spans="6:6" x14ac:dyDescent="0.4">
      <c r="F692" s="67"/>
    </row>
    <row r="693" spans="6:6" x14ac:dyDescent="0.4">
      <c r="F693" s="67"/>
    </row>
    <row r="694" spans="6:6" x14ac:dyDescent="0.4">
      <c r="F694" s="67"/>
    </row>
    <row r="695" spans="6:6" x14ac:dyDescent="0.4">
      <c r="F695" s="67"/>
    </row>
    <row r="696" spans="6:6" x14ac:dyDescent="0.4">
      <c r="F696" s="67"/>
    </row>
    <row r="697" spans="6:6" x14ac:dyDescent="0.4">
      <c r="F697" s="67"/>
    </row>
    <row r="698" spans="6:6" x14ac:dyDescent="0.4">
      <c r="F698" s="67"/>
    </row>
    <row r="699" spans="6:6" x14ac:dyDescent="0.4">
      <c r="F699" s="67"/>
    </row>
    <row r="700" spans="6:6" x14ac:dyDescent="0.4">
      <c r="F700" s="67"/>
    </row>
    <row r="701" spans="6:6" x14ac:dyDescent="0.4">
      <c r="F701" s="67"/>
    </row>
    <row r="702" spans="6:6" x14ac:dyDescent="0.4">
      <c r="F702" s="67"/>
    </row>
    <row r="703" spans="6:6" x14ac:dyDescent="0.4">
      <c r="F703" s="67"/>
    </row>
    <row r="704" spans="6:6" x14ac:dyDescent="0.4">
      <c r="F704" s="67"/>
    </row>
    <row r="705" spans="6:6" x14ac:dyDescent="0.4">
      <c r="F705" s="67"/>
    </row>
    <row r="706" spans="6:6" x14ac:dyDescent="0.4">
      <c r="F706" s="67"/>
    </row>
    <row r="707" spans="6:6" x14ac:dyDescent="0.4">
      <c r="F707" s="67"/>
    </row>
    <row r="708" spans="6:6" x14ac:dyDescent="0.4">
      <c r="F708" s="67"/>
    </row>
    <row r="709" spans="6:6" x14ac:dyDescent="0.4">
      <c r="F709" s="67"/>
    </row>
    <row r="710" spans="6:6" x14ac:dyDescent="0.4">
      <c r="F710" s="67"/>
    </row>
    <row r="711" spans="6:6" x14ac:dyDescent="0.4">
      <c r="F711" s="67"/>
    </row>
    <row r="712" spans="6:6" x14ac:dyDescent="0.4">
      <c r="F712" s="67"/>
    </row>
    <row r="713" spans="6:6" x14ac:dyDescent="0.4">
      <c r="F713" s="67"/>
    </row>
    <row r="714" spans="6:6" x14ac:dyDescent="0.4">
      <c r="F714" s="67"/>
    </row>
    <row r="715" spans="6:6" x14ac:dyDescent="0.4">
      <c r="F715" s="67"/>
    </row>
    <row r="716" spans="6:6" x14ac:dyDescent="0.4">
      <c r="F716" s="67"/>
    </row>
    <row r="717" spans="6:6" x14ac:dyDescent="0.4">
      <c r="F717" s="67"/>
    </row>
    <row r="718" spans="6:6" x14ac:dyDescent="0.4">
      <c r="F718" s="67"/>
    </row>
    <row r="719" spans="6:6" x14ac:dyDescent="0.4">
      <c r="F719" s="67"/>
    </row>
    <row r="720" spans="6:6" x14ac:dyDescent="0.4">
      <c r="F720" s="67"/>
    </row>
    <row r="721" spans="6:6" x14ac:dyDescent="0.4">
      <c r="F721" s="67"/>
    </row>
    <row r="722" spans="6:6" x14ac:dyDescent="0.4">
      <c r="F722" s="67"/>
    </row>
    <row r="723" spans="6:6" x14ac:dyDescent="0.4">
      <c r="F723" s="67"/>
    </row>
    <row r="724" spans="6:6" x14ac:dyDescent="0.4">
      <c r="F724" s="67"/>
    </row>
    <row r="725" spans="6:6" x14ac:dyDescent="0.4">
      <c r="F725" s="67"/>
    </row>
    <row r="726" spans="6:6" x14ac:dyDescent="0.4">
      <c r="F726" s="67"/>
    </row>
    <row r="727" spans="6:6" x14ac:dyDescent="0.4">
      <c r="F727" s="67"/>
    </row>
    <row r="728" spans="6:6" x14ac:dyDescent="0.4">
      <c r="F728" s="67"/>
    </row>
    <row r="729" spans="6:6" x14ac:dyDescent="0.4">
      <c r="F729" s="67"/>
    </row>
    <row r="730" spans="6:6" x14ac:dyDescent="0.4">
      <c r="F730" s="67"/>
    </row>
    <row r="731" spans="6:6" x14ac:dyDescent="0.4">
      <c r="F731" s="67"/>
    </row>
    <row r="732" spans="6:6" x14ac:dyDescent="0.4">
      <c r="F732" s="67"/>
    </row>
    <row r="733" spans="6:6" x14ac:dyDescent="0.4">
      <c r="F733" s="67"/>
    </row>
    <row r="734" spans="6:6" x14ac:dyDescent="0.4">
      <c r="F734" s="67"/>
    </row>
    <row r="735" spans="6:6" x14ac:dyDescent="0.4">
      <c r="F735" s="67"/>
    </row>
    <row r="736" spans="6:6" x14ac:dyDescent="0.4">
      <c r="F736" s="67"/>
    </row>
    <row r="737" spans="6:6" x14ac:dyDescent="0.4">
      <c r="F737" s="67"/>
    </row>
    <row r="738" spans="6:6" x14ac:dyDescent="0.4">
      <c r="F738" s="67"/>
    </row>
    <row r="739" spans="6:6" x14ac:dyDescent="0.4">
      <c r="F739" s="67"/>
    </row>
    <row r="740" spans="6:6" x14ac:dyDescent="0.4">
      <c r="F740" s="67"/>
    </row>
    <row r="741" spans="6:6" x14ac:dyDescent="0.4">
      <c r="F741" s="67"/>
    </row>
    <row r="742" spans="6:6" x14ac:dyDescent="0.4">
      <c r="F742" s="67"/>
    </row>
    <row r="743" spans="6:6" x14ac:dyDescent="0.4">
      <c r="F743" s="67"/>
    </row>
    <row r="744" spans="6:6" x14ac:dyDescent="0.4">
      <c r="F744" s="67"/>
    </row>
    <row r="745" spans="6:6" x14ac:dyDescent="0.4">
      <c r="F745" s="67"/>
    </row>
    <row r="746" spans="6:6" x14ac:dyDescent="0.4">
      <c r="F746" s="67"/>
    </row>
    <row r="747" spans="6:6" x14ac:dyDescent="0.4">
      <c r="F747" s="67"/>
    </row>
    <row r="748" spans="6:6" x14ac:dyDescent="0.4">
      <c r="F748" s="67"/>
    </row>
    <row r="749" spans="6:6" x14ac:dyDescent="0.4">
      <c r="F749" s="67"/>
    </row>
    <row r="750" spans="6:6" x14ac:dyDescent="0.4">
      <c r="F750" s="67"/>
    </row>
    <row r="751" spans="6:6" x14ac:dyDescent="0.4">
      <c r="F751" s="67"/>
    </row>
    <row r="752" spans="6:6" x14ac:dyDescent="0.4">
      <c r="F752" s="67"/>
    </row>
    <row r="753" spans="6:6" x14ac:dyDescent="0.4">
      <c r="F753" s="67"/>
    </row>
    <row r="754" spans="6:6" x14ac:dyDescent="0.4">
      <c r="F754" s="67"/>
    </row>
    <row r="755" spans="6:6" x14ac:dyDescent="0.4">
      <c r="F755" s="67"/>
    </row>
    <row r="756" spans="6:6" x14ac:dyDescent="0.4">
      <c r="F756" s="67"/>
    </row>
    <row r="757" spans="6:6" x14ac:dyDescent="0.4">
      <c r="F757" s="67"/>
    </row>
    <row r="758" spans="6:6" x14ac:dyDescent="0.4">
      <c r="F758" s="67"/>
    </row>
    <row r="759" spans="6:6" x14ac:dyDescent="0.4">
      <c r="F759" s="67"/>
    </row>
    <row r="760" spans="6:6" x14ac:dyDescent="0.4">
      <c r="F760" s="67"/>
    </row>
    <row r="761" spans="6:6" x14ac:dyDescent="0.4">
      <c r="F761" s="67"/>
    </row>
    <row r="762" spans="6:6" x14ac:dyDescent="0.4">
      <c r="F762" s="67"/>
    </row>
    <row r="763" spans="6:6" x14ac:dyDescent="0.4">
      <c r="F763" s="67"/>
    </row>
    <row r="764" spans="6:6" x14ac:dyDescent="0.4">
      <c r="F764" s="67"/>
    </row>
    <row r="765" spans="6:6" x14ac:dyDescent="0.4">
      <c r="F765" s="67"/>
    </row>
    <row r="766" spans="6:6" x14ac:dyDescent="0.4">
      <c r="F766" s="67"/>
    </row>
    <row r="767" spans="6:6" x14ac:dyDescent="0.4">
      <c r="F767" s="67"/>
    </row>
    <row r="768" spans="6:6" x14ac:dyDescent="0.4">
      <c r="F768" s="67"/>
    </row>
    <row r="769" spans="6:6" x14ac:dyDescent="0.4">
      <c r="F769" s="67"/>
    </row>
    <row r="770" spans="6:6" x14ac:dyDescent="0.4">
      <c r="F770" s="67"/>
    </row>
    <row r="771" spans="6:6" x14ac:dyDescent="0.4">
      <c r="F771" s="67"/>
    </row>
    <row r="772" spans="6:6" x14ac:dyDescent="0.4">
      <c r="F772" s="67"/>
    </row>
    <row r="773" spans="6:6" x14ac:dyDescent="0.4">
      <c r="F773" s="67"/>
    </row>
    <row r="774" spans="6:6" x14ac:dyDescent="0.4">
      <c r="F774" s="67"/>
    </row>
    <row r="775" spans="6:6" x14ac:dyDescent="0.4">
      <c r="F775" s="67"/>
    </row>
    <row r="776" spans="6:6" x14ac:dyDescent="0.4">
      <c r="F776" s="67"/>
    </row>
    <row r="777" spans="6:6" x14ac:dyDescent="0.4">
      <c r="F777" s="67"/>
    </row>
    <row r="778" spans="6:6" x14ac:dyDescent="0.4">
      <c r="F778" s="67"/>
    </row>
    <row r="779" spans="6:6" x14ac:dyDescent="0.4">
      <c r="F779" s="67"/>
    </row>
    <row r="780" spans="6:6" x14ac:dyDescent="0.4">
      <c r="F780" s="67"/>
    </row>
    <row r="781" spans="6:6" x14ac:dyDescent="0.4">
      <c r="F781" s="67"/>
    </row>
    <row r="782" spans="6:6" x14ac:dyDescent="0.4">
      <c r="F782" s="67"/>
    </row>
    <row r="783" spans="6:6" x14ac:dyDescent="0.4">
      <c r="F783" s="67"/>
    </row>
    <row r="784" spans="6:6" x14ac:dyDescent="0.4">
      <c r="F784" s="67"/>
    </row>
    <row r="785" spans="6:6" x14ac:dyDescent="0.4">
      <c r="F785" s="67"/>
    </row>
    <row r="786" spans="6:6" x14ac:dyDescent="0.4">
      <c r="F786" s="67"/>
    </row>
    <row r="787" spans="6:6" x14ac:dyDescent="0.4">
      <c r="F787" s="67"/>
    </row>
    <row r="788" spans="6:6" x14ac:dyDescent="0.4">
      <c r="F788" s="67"/>
    </row>
    <row r="789" spans="6:6" x14ac:dyDescent="0.4">
      <c r="F789" s="67"/>
    </row>
    <row r="790" spans="6:6" x14ac:dyDescent="0.4">
      <c r="F790" s="67"/>
    </row>
    <row r="791" spans="6:6" x14ac:dyDescent="0.4">
      <c r="F791" s="67"/>
    </row>
    <row r="792" spans="6:6" x14ac:dyDescent="0.4">
      <c r="F792" s="67"/>
    </row>
    <row r="793" spans="6:6" x14ac:dyDescent="0.4">
      <c r="F793" s="67"/>
    </row>
    <row r="794" spans="6:6" x14ac:dyDescent="0.4">
      <c r="F794" s="67"/>
    </row>
    <row r="795" spans="6:6" x14ac:dyDescent="0.4">
      <c r="F795" s="67"/>
    </row>
    <row r="796" spans="6:6" x14ac:dyDescent="0.4">
      <c r="F796" s="67"/>
    </row>
    <row r="797" spans="6:6" x14ac:dyDescent="0.4">
      <c r="F797" s="67"/>
    </row>
    <row r="798" spans="6:6" x14ac:dyDescent="0.4">
      <c r="F798" s="67"/>
    </row>
    <row r="799" spans="6:6" x14ac:dyDescent="0.4">
      <c r="F799" s="67"/>
    </row>
    <row r="800" spans="6:6" x14ac:dyDescent="0.4">
      <c r="F800" s="67"/>
    </row>
    <row r="801" spans="6:6" x14ac:dyDescent="0.4">
      <c r="F801" s="67"/>
    </row>
    <row r="802" spans="6:6" x14ac:dyDescent="0.4">
      <c r="F802" s="67"/>
    </row>
    <row r="803" spans="6:6" x14ac:dyDescent="0.4">
      <c r="F803" s="67"/>
    </row>
    <row r="804" spans="6:6" x14ac:dyDescent="0.4">
      <c r="F804" s="67"/>
    </row>
    <row r="805" spans="6:6" x14ac:dyDescent="0.4">
      <c r="F805" s="67"/>
    </row>
    <row r="806" spans="6:6" x14ac:dyDescent="0.4">
      <c r="F806" s="67"/>
    </row>
    <row r="807" spans="6:6" x14ac:dyDescent="0.4">
      <c r="F807" s="67"/>
    </row>
    <row r="808" spans="6:6" x14ac:dyDescent="0.4">
      <c r="F808" s="67"/>
    </row>
    <row r="809" spans="6:6" x14ac:dyDescent="0.4">
      <c r="F809" s="67"/>
    </row>
    <row r="810" spans="6:6" x14ac:dyDescent="0.4">
      <c r="F810" s="67"/>
    </row>
    <row r="811" spans="6:6" x14ac:dyDescent="0.4">
      <c r="F811" s="67"/>
    </row>
    <row r="812" spans="6:6" x14ac:dyDescent="0.4">
      <c r="F812" s="67"/>
    </row>
    <row r="813" spans="6:6" x14ac:dyDescent="0.4">
      <c r="F813" s="67"/>
    </row>
    <row r="814" spans="6:6" x14ac:dyDescent="0.4">
      <c r="F814" s="67"/>
    </row>
    <row r="815" spans="6:6" x14ac:dyDescent="0.4">
      <c r="F815" s="67"/>
    </row>
    <row r="816" spans="6:6" x14ac:dyDescent="0.4">
      <c r="F816" s="67"/>
    </row>
    <row r="817" spans="6:6" x14ac:dyDescent="0.4">
      <c r="F817" s="67"/>
    </row>
    <row r="818" spans="6:6" x14ac:dyDescent="0.4">
      <c r="F818" s="67"/>
    </row>
    <row r="819" spans="6:6" x14ac:dyDescent="0.4">
      <c r="F819" s="67"/>
    </row>
    <row r="820" spans="6:6" x14ac:dyDescent="0.4">
      <c r="F820" s="67"/>
    </row>
    <row r="821" spans="6:6" x14ac:dyDescent="0.4">
      <c r="F821" s="67"/>
    </row>
    <row r="822" spans="6:6" x14ac:dyDescent="0.4">
      <c r="F822" s="67"/>
    </row>
    <row r="823" spans="6:6" x14ac:dyDescent="0.4">
      <c r="F823" s="67"/>
    </row>
    <row r="824" spans="6:6" x14ac:dyDescent="0.4">
      <c r="F824" s="67"/>
    </row>
    <row r="825" spans="6:6" x14ac:dyDescent="0.4">
      <c r="F825" s="67"/>
    </row>
    <row r="826" spans="6:6" x14ac:dyDescent="0.4">
      <c r="F826" s="67"/>
    </row>
    <row r="827" spans="6:6" x14ac:dyDescent="0.4">
      <c r="F827" s="67"/>
    </row>
    <row r="828" spans="6:6" x14ac:dyDescent="0.4">
      <c r="F828" s="67"/>
    </row>
    <row r="829" spans="6:6" x14ac:dyDescent="0.4">
      <c r="F829" s="67"/>
    </row>
    <row r="830" spans="6:6" x14ac:dyDescent="0.4">
      <c r="F830" s="67"/>
    </row>
    <row r="831" spans="6:6" x14ac:dyDescent="0.4">
      <c r="F831" s="67"/>
    </row>
    <row r="832" spans="6:6" x14ac:dyDescent="0.4">
      <c r="F832" s="67"/>
    </row>
    <row r="833" spans="6:6" x14ac:dyDescent="0.4">
      <c r="F833" s="67"/>
    </row>
    <row r="834" spans="6:6" x14ac:dyDescent="0.4">
      <c r="F834" s="67"/>
    </row>
    <row r="835" spans="6:6" x14ac:dyDescent="0.4">
      <c r="F835" s="67"/>
    </row>
    <row r="836" spans="6:6" x14ac:dyDescent="0.4">
      <c r="F836" s="67"/>
    </row>
    <row r="837" spans="6:6" x14ac:dyDescent="0.4">
      <c r="F837" s="67"/>
    </row>
    <row r="838" spans="6:6" x14ac:dyDescent="0.4">
      <c r="F838" s="67"/>
    </row>
    <row r="839" spans="6:6" x14ac:dyDescent="0.4">
      <c r="F839" s="67"/>
    </row>
    <row r="840" spans="6:6" x14ac:dyDescent="0.4">
      <c r="F840" s="67"/>
    </row>
    <row r="841" spans="6:6" x14ac:dyDescent="0.4">
      <c r="F841" s="67"/>
    </row>
    <row r="842" spans="6:6" x14ac:dyDescent="0.4">
      <c r="F842" s="67"/>
    </row>
    <row r="843" spans="6:6" x14ac:dyDescent="0.4">
      <c r="F843" s="67"/>
    </row>
    <row r="844" spans="6:6" x14ac:dyDescent="0.4">
      <c r="F844" s="67"/>
    </row>
    <row r="845" spans="6:6" x14ac:dyDescent="0.4">
      <c r="F845" s="67"/>
    </row>
    <row r="846" spans="6:6" x14ac:dyDescent="0.4">
      <c r="F846" s="67"/>
    </row>
    <row r="847" spans="6:6" x14ac:dyDescent="0.4">
      <c r="F847" s="67"/>
    </row>
    <row r="848" spans="6:6" x14ac:dyDescent="0.4">
      <c r="F848" s="67"/>
    </row>
    <row r="849" spans="6:6" x14ac:dyDescent="0.4">
      <c r="F849" s="67"/>
    </row>
    <row r="850" spans="6:6" x14ac:dyDescent="0.4">
      <c r="F850" s="67"/>
    </row>
    <row r="851" spans="6:6" x14ac:dyDescent="0.4">
      <c r="F851" s="67"/>
    </row>
    <row r="852" spans="6:6" x14ac:dyDescent="0.4">
      <c r="F852" s="67"/>
    </row>
    <row r="853" spans="6:6" x14ac:dyDescent="0.4">
      <c r="F853" s="67"/>
    </row>
    <row r="854" spans="6:6" x14ac:dyDescent="0.4">
      <c r="F854" s="67"/>
    </row>
    <row r="855" spans="6:6" x14ac:dyDescent="0.4">
      <c r="F855" s="67"/>
    </row>
    <row r="856" spans="6:6" x14ac:dyDescent="0.4">
      <c r="F856" s="67"/>
    </row>
    <row r="857" spans="6:6" x14ac:dyDescent="0.4">
      <c r="F857" s="67"/>
    </row>
    <row r="858" spans="6:6" x14ac:dyDescent="0.4">
      <c r="F858" s="67"/>
    </row>
    <row r="859" spans="6:6" x14ac:dyDescent="0.4">
      <c r="F859" s="67"/>
    </row>
    <row r="860" spans="6:6" x14ac:dyDescent="0.4">
      <c r="F860" s="67"/>
    </row>
    <row r="861" spans="6:6" x14ac:dyDescent="0.4">
      <c r="F861" s="67"/>
    </row>
    <row r="862" spans="6:6" x14ac:dyDescent="0.4">
      <c r="F862" s="67"/>
    </row>
    <row r="863" spans="6:6" x14ac:dyDescent="0.4">
      <c r="F863" s="67"/>
    </row>
    <row r="864" spans="6:6" x14ac:dyDescent="0.4">
      <c r="F864" s="67"/>
    </row>
    <row r="865" spans="6:6" x14ac:dyDescent="0.4">
      <c r="F865" s="67"/>
    </row>
    <row r="866" spans="6:6" x14ac:dyDescent="0.4">
      <c r="F866" s="67"/>
    </row>
    <row r="867" spans="6:6" x14ac:dyDescent="0.4">
      <c r="F867" s="67"/>
    </row>
    <row r="868" spans="6:6" x14ac:dyDescent="0.4">
      <c r="F868" s="67"/>
    </row>
    <row r="869" spans="6:6" x14ac:dyDescent="0.4">
      <c r="F869" s="67"/>
    </row>
    <row r="870" spans="6:6" x14ac:dyDescent="0.4">
      <c r="F870" s="67"/>
    </row>
    <row r="871" spans="6:6" x14ac:dyDescent="0.4">
      <c r="F871" s="67"/>
    </row>
    <row r="872" spans="6:6" x14ac:dyDescent="0.4">
      <c r="F872" s="67"/>
    </row>
    <row r="873" spans="6:6" x14ac:dyDescent="0.4">
      <c r="F873" s="67"/>
    </row>
    <row r="874" spans="6:6" x14ac:dyDescent="0.4">
      <c r="F874" s="67"/>
    </row>
    <row r="875" spans="6:6" x14ac:dyDescent="0.4">
      <c r="F875" s="67"/>
    </row>
    <row r="876" spans="6:6" x14ac:dyDescent="0.4">
      <c r="F876" s="67"/>
    </row>
    <row r="877" spans="6:6" x14ac:dyDescent="0.4">
      <c r="F877" s="67"/>
    </row>
    <row r="878" spans="6:6" x14ac:dyDescent="0.4">
      <c r="F878" s="67"/>
    </row>
    <row r="879" spans="6:6" x14ac:dyDescent="0.4">
      <c r="F879" s="67"/>
    </row>
    <row r="880" spans="6:6" x14ac:dyDescent="0.4">
      <c r="F880" s="67"/>
    </row>
    <row r="881" spans="6:6" x14ac:dyDescent="0.4">
      <c r="F881" s="67"/>
    </row>
    <row r="882" spans="6:6" x14ac:dyDescent="0.4">
      <c r="F882" s="67"/>
    </row>
    <row r="883" spans="6:6" x14ac:dyDescent="0.4">
      <c r="F883" s="67"/>
    </row>
    <row r="884" spans="6:6" x14ac:dyDescent="0.4">
      <c r="F884" s="67"/>
    </row>
    <row r="885" spans="6:6" x14ac:dyDescent="0.4">
      <c r="F885" s="67"/>
    </row>
    <row r="886" spans="6:6" x14ac:dyDescent="0.4">
      <c r="F886" s="67"/>
    </row>
    <row r="887" spans="6:6" x14ac:dyDescent="0.4">
      <c r="F887" s="67"/>
    </row>
    <row r="888" spans="6:6" x14ac:dyDescent="0.4">
      <c r="F888" s="67"/>
    </row>
    <row r="889" spans="6:6" x14ac:dyDescent="0.4">
      <c r="F889" s="67"/>
    </row>
    <row r="890" spans="6:6" x14ac:dyDescent="0.4">
      <c r="F890" s="67"/>
    </row>
    <row r="891" spans="6:6" x14ac:dyDescent="0.4">
      <c r="F891" s="67"/>
    </row>
    <row r="892" spans="6:6" x14ac:dyDescent="0.4">
      <c r="F892" s="67"/>
    </row>
    <row r="893" spans="6:6" x14ac:dyDescent="0.4">
      <c r="F893" s="67"/>
    </row>
    <row r="894" spans="6:6" x14ac:dyDescent="0.4">
      <c r="F894" s="67"/>
    </row>
    <row r="895" spans="6:6" x14ac:dyDescent="0.4">
      <c r="F895" s="67"/>
    </row>
    <row r="896" spans="6:6" x14ac:dyDescent="0.4">
      <c r="F896" s="67"/>
    </row>
    <row r="897" spans="6:6" x14ac:dyDescent="0.4">
      <c r="F897" s="67"/>
    </row>
    <row r="898" spans="6:6" x14ac:dyDescent="0.4">
      <c r="F898" s="67"/>
    </row>
    <row r="899" spans="6:6" x14ac:dyDescent="0.4">
      <c r="F899" s="67"/>
    </row>
    <row r="900" spans="6:6" x14ac:dyDescent="0.4">
      <c r="F900" s="67"/>
    </row>
    <row r="901" spans="6:6" x14ac:dyDescent="0.4">
      <c r="F901" s="67"/>
    </row>
    <row r="902" spans="6:6" x14ac:dyDescent="0.4">
      <c r="F902" s="67"/>
    </row>
    <row r="903" spans="6:6" x14ac:dyDescent="0.4">
      <c r="F903" s="67"/>
    </row>
    <row r="904" spans="6:6" x14ac:dyDescent="0.4">
      <c r="F904" s="67"/>
    </row>
    <row r="905" spans="6:6" x14ac:dyDescent="0.4">
      <c r="F905" s="67"/>
    </row>
    <row r="906" spans="6:6" x14ac:dyDescent="0.4">
      <c r="F906" s="67"/>
    </row>
    <row r="907" spans="6:6" x14ac:dyDescent="0.4">
      <c r="F907" s="67"/>
    </row>
    <row r="908" spans="6:6" x14ac:dyDescent="0.4">
      <c r="F908" s="67"/>
    </row>
    <row r="909" spans="6:6" x14ac:dyDescent="0.4">
      <c r="F909" s="67"/>
    </row>
    <row r="910" spans="6:6" x14ac:dyDescent="0.4">
      <c r="F910" s="67"/>
    </row>
    <row r="911" spans="6:6" x14ac:dyDescent="0.4">
      <c r="F911" s="67"/>
    </row>
    <row r="912" spans="6:6" x14ac:dyDescent="0.4">
      <c r="F912" s="67"/>
    </row>
    <row r="913" spans="6:6" x14ac:dyDescent="0.4">
      <c r="F913" s="67"/>
    </row>
    <row r="914" spans="6:6" x14ac:dyDescent="0.4">
      <c r="F914" s="67"/>
    </row>
    <row r="915" spans="6:6" x14ac:dyDescent="0.4">
      <c r="F915" s="67"/>
    </row>
    <row r="916" spans="6:6" x14ac:dyDescent="0.4">
      <c r="F916" s="67"/>
    </row>
    <row r="917" spans="6:6" x14ac:dyDescent="0.4">
      <c r="F917" s="67"/>
    </row>
    <row r="918" spans="6:6" x14ac:dyDescent="0.4">
      <c r="F918" s="67"/>
    </row>
    <row r="919" spans="6:6" x14ac:dyDescent="0.4">
      <c r="F919" s="67"/>
    </row>
    <row r="920" spans="6:6" x14ac:dyDescent="0.4">
      <c r="F920" s="67"/>
    </row>
    <row r="921" spans="6:6" x14ac:dyDescent="0.4">
      <c r="F921" s="67"/>
    </row>
    <row r="922" spans="6:6" x14ac:dyDescent="0.4">
      <c r="F922" s="67"/>
    </row>
    <row r="923" spans="6:6" x14ac:dyDescent="0.4">
      <c r="F923" s="67"/>
    </row>
    <row r="924" spans="6:6" x14ac:dyDescent="0.4">
      <c r="F924" s="67"/>
    </row>
    <row r="925" spans="6:6" x14ac:dyDescent="0.4">
      <c r="F925" s="67"/>
    </row>
    <row r="926" spans="6:6" x14ac:dyDescent="0.4">
      <c r="F926" s="67"/>
    </row>
    <row r="927" spans="6:6" x14ac:dyDescent="0.4">
      <c r="F927" s="67"/>
    </row>
    <row r="928" spans="6:6" x14ac:dyDescent="0.4">
      <c r="F928" s="67"/>
    </row>
    <row r="929" spans="6:6" x14ac:dyDescent="0.4">
      <c r="F929" s="67"/>
    </row>
    <row r="930" spans="6:6" x14ac:dyDescent="0.4">
      <c r="F930" s="67"/>
    </row>
    <row r="931" spans="6:6" x14ac:dyDescent="0.4">
      <c r="F931" s="67"/>
    </row>
    <row r="932" spans="6:6" x14ac:dyDescent="0.4">
      <c r="F932" s="67"/>
    </row>
    <row r="933" spans="6:6" x14ac:dyDescent="0.4">
      <c r="F933" s="67"/>
    </row>
    <row r="934" spans="6:6" x14ac:dyDescent="0.4">
      <c r="F934" s="67"/>
    </row>
    <row r="935" spans="6:6" x14ac:dyDescent="0.4">
      <c r="F935" s="67"/>
    </row>
    <row r="936" spans="6:6" x14ac:dyDescent="0.4">
      <c r="F936" s="67"/>
    </row>
    <row r="937" spans="6:6" x14ac:dyDescent="0.4">
      <c r="F937" s="67"/>
    </row>
    <row r="938" spans="6:6" x14ac:dyDescent="0.4">
      <c r="F938" s="67"/>
    </row>
    <row r="939" spans="6:6" x14ac:dyDescent="0.4">
      <c r="F939" s="67"/>
    </row>
    <row r="940" spans="6:6" x14ac:dyDescent="0.4">
      <c r="F940" s="67"/>
    </row>
    <row r="941" spans="6:6" x14ac:dyDescent="0.4">
      <c r="F941" s="67"/>
    </row>
    <row r="942" spans="6:6" x14ac:dyDescent="0.4">
      <c r="F942" s="67"/>
    </row>
    <row r="943" spans="6:6" x14ac:dyDescent="0.4">
      <c r="F943" s="67"/>
    </row>
    <row r="944" spans="6:6" x14ac:dyDescent="0.4">
      <c r="F944" s="67"/>
    </row>
    <row r="945" spans="6:6" x14ac:dyDescent="0.4">
      <c r="F945" s="67"/>
    </row>
    <row r="946" spans="6:6" x14ac:dyDescent="0.4">
      <c r="F946" s="67"/>
    </row>
    <row r="947" spans="6:6" x14ac:dyDescent="0.4">
      <c r="F947" s="67"/>
    </row>
    <row r="948" spans="6:6" x14ac:dyDescent="0.4">
      <c r="F948" s="67"/>
    </row>
    <row r="949" spans="6:6" x14ac:dyDescent="0.4">
      <c r="F949" s="67"/>
    </row>
    <row r="950" spans="6:6" x14ac:dyDescent="0.4">
      <c r="F950" s="67"/>
    </row>
    <row r="951" spans="6:6" x14ac:dyDescent="0.4">
      <c r="F951" s="67"/>
    </row>
    <row r="952" spans="6:6" x14ac:dyDescent="0.4">
      <c r="F952" s="67"/>
    </row>
    <row r="953" spans="6:6" x14ac:dyDescent="0.4">
      <c r="F953" s="67"/>
    </row>
    <row r="954" spans="6:6" x14ac:dyDescent="0.4">
      <c r="F954" s="67"/>
    </row>
    <row r="955" spans="6:6" x14ac:dyDescent="0.4">
      <c r="F955" s="67"/>
    </row>
    <row r="956" spans="6:6" x14ac:dyDescent="0.4">
      <c r="F956" s="67"/>
    </row>
    <row r="957" spans="6:6" x14ac:dyDescent="0.4">
      <c r="F957" s="67"/>
    </row>
    <row r="958" spans="6:6" x14ac:dyDescent="0.4">
      <c r="F958" s="67"/>
    </row>
    <row r="959" spans="6:6" x14ac:dyDescent="0.4">
      <c r="F959" s="67"/>
    </row>
    <row r="960" spans="6:6" x14ac:dyDescent="0.4">
      <c r="F960" s="67"/>
    </row>
    <row r="961" spans="6:6" x14ac:dyDescent="0.4">
      <c r="F961" s="67"/>
    </row>
    <row r="962" spans="6:6" x14ac:dyDescent="0.4">
      <c r="F962" s="67"/>
    </row>
    <row r="963" spans="6:6" x14ac:dyDescent="0.4">
      <c r="F963" s="67"/>
    </row>
    <row r="964" spans="6:6" x14ac:dyDescent="0.4">
      <c r="F964" s="67"/>
    </row>
    <row r="965" spans="6:6" x14ac:dyDescent="0.4">
      <c r="F965" s="67"/>
    </row>
    <row r="966" spans="6:6" x14ac:dyDescent="0.4">
      <c r="F966" s="67"/>
    </row>
    <row r="967" spans="6:6" x14ac:dyDescent="0.4">
      <c r="F967" s="67"/>
    </row>
    <row r="968" spans="6:6" x14ac:dyDescent="0.4">
      <c r="F968" s="67"/>
    </row>
    <row r="969" spans="6:6" x14ac:dyDescent="0.4">
      <c r="F969" s="67"/>
    </row>
    <row r="970" spans="6:6" x14ac:dyDescent="0.4">
      <c r="F970" s="67"/>
    </row>
    <row r="971" spans="6:6" x14ac:dyDescent="0.4">
      <c r="F971" s="67"/>
    </row>
    <row r="972" spans="6:6" x14ac:dyDescent="0.4">
      <c r="F972" s="67"/>
    </row>
    <row r="973" spans="6:6" x14ac:dyDescent="0.4">
      <c r="F973" s="67"/>
    </row>
    <row r="974" spans="6:6" x14ac:dyDescent="0.4">
      <c r="F974" s="67"/>
    </row>
    <row r="975" spans="6:6" x14ac:dyDescent="0.4">
      <c r="F975" s="67"/>
    </row>
    <row r="976" spans="6:6" x14ac:dyDescent="0.4">
      <c r="F976" s="67"/>
    </row>
    <row r="977" spans="6:6" x14ac:dyDescent="0.4">
      <c r="F977" s="67"/>
    </row>
    <row r="978" spans="6:6" x14ac:dyDescent="0.4">
      <c r="F978" s="67"/>
    </row>
    <row r="979" spans="6:6" x14ac:dyDescent="0.4">
      <c r="F979" s="67"/>
    </row>
    <row r="980" spans="6:6" x14ac:dyDescent="0.4">
      <c r="F980" s="67"/>
    </row>
    <row r="981" spans="6:6" x14ac:dyDescent="0.4">
      <c r="F981" s="67"/>
    </row>
    <row r="982" spans="6:6" x14ac:dyDescent="0.4">
      <c r="F982" s="67"/>
    </row>
    <row r="983" spans="6:6" x14ac:dyDescent="0.4">
      <c r="F983" s="67"/>
    </row>
    <row r="984" spans="6:6" x14ac:dyDescent="0.4">
      <c r="F984" s="67"/>
    </row>
    <row r="985" spans="6:6" x14ac:dyDescent="0.4">
      <c r="F985" s="67"/>
    </row>
    <row r="986" spans="6:6" x14ac:dyDescent="0.4">
      <c r="F986" s="67"/>
    </row>
    <row r="987" spans="6:6" x14ac:dyDescent="0.4">
      <c r="F987" s="67"/>
    </row>
    <row r="988" spans="6:6" x14ac:dyDescent="0.4">
      <c r="F988" s="67"/>
    </row>
    <row r="989" spans="6:6" x14ac:dyDescent="0.4">
      <c r="F989" s="67"/>
    </row>
    <row r="990" spans="6:6" x14ac:dyDescent="0.4">
      <c r="F990" s="67"/>
    </row>
    <row r="991" spans="6:6" x14ac:dyDescent="0.4">
      <c r="F991" s="67"/>
    </row>
    <row r="992" spans="6:6" x14ac:dyDescent="0.4">
      <c r="F992" s="67"/>
    </row>
    <row r="993" spans="6:6" x14ac:dyDescent="0.4">
      <c r="F993" s="67"/>
    </row>
    <row r="994" spans="6:6" x14ac:dyDescent="0.4">
      <c r="F994" s="67"/>
    </row>
    <row r="995" spans="6:6" x14ac:dyDescent="0.4">
      <c r="F995" s="67"/>
    </row>
    <row r="996" spans="6:6" x14ac:dyDescent="0.4">
      <c r="F996" s="67"/>
    </row>
    <row r="997" spans="6:6" x14ac:dyDescent="0.4">
      <c r="F997" s="67"/>
    </row>
    <row r="998" spans="6:6" x14ac:dyDescent="0.4">
      <c r="F998" s="67"/>
    </row>
    <row r="999" spans="6:6" x14ac:dyDescent="0.4">
      <c r="F999" s="67"/>
    </row>
    <row r="1000" spans="6:6" x14ac:dyDescent="0.4">
      <c r="F1000" s="67"/>
    </row>
    <row r="1001" spans="6:6" x14ac:dyDescent="0.4">
      <c r="F1001" s="67"/>
    </row>
    <row r="1002" spans="6:6" x14ac:dyDescent="0.4">
      <c r="F1002" s="67"/>
    </row>
    <row r="1003" spans="6:6" x14ac:dyDescent="0.4">
      <c r="F1003" s="67"/>
    </row>
    <row r="1004" spans="6:6" x14ac:dyDescent="0.4">
      <c r="F1004" s="67"/>
    </row>
    <row r="1005" spans="6:6" x14ac:dyDescent="0.4">
      <c r="F1005" s="67"/>
    </row>
    <row r="1006" spans="6:6" x14ac:dyDescent="0.4">
      <c r="F1006" s="67"/>
    </row>
    <row r="1007" spans="6:6" x14ac:dyDescent="0.4">
      <c r="F1007" s="67"/>
    </row>
    <row r="1008" spans="6:6" x14ac:dyDescent="0.4">
      <c r="F1008" s="67"/>
    </row>
    <row r="1009" spans="6:6" x14ac:dyDescent="0.4">
      <c r="F1009" s="67"/>
    </row>
    <row r="1010" spans="6:6" x14ac:dyDescent="0.4">
      <c r="F1010" s="67"/>
    </row>
    <row r="1011" spans="6:6" x14ac:dyDescent="0.4">
      <c r="F1011" s="67"/>
    </row>
    <row r="1012" spans="6:6" x14ac:dyDescent="0.4">
      <c r="F1012" s="67"/>
    </row>
    <row r="1013" spans="6:6" x14ac:dyDescent="0.4">
      <c r="F1013" s="67"/>
    </row>
    <row r="1014" spans="6:6" x14ac:dyDescent="0.4">
      <c r="F1014" s="67"/>
    </row>
    <row r="1015" spans="6:6" x14ac:dyDescent="0.4">
      <c r="F1015" s="67"/>
    </row>
    <row r="1016" spans="6:6" x14ac:dyDescent="0.4">
      <c r="F1016" s="67"/>
    </row>
    <row r="1017" spans="6:6" x14ac:dyDescent="0.4">
      <c r="F1017" s="67"/>
    </row>
    <row r="1018" spans="6:6" x14ac:dyDescent="0.4">
      <c r="F1018" s="67"/>
    </row>
    <row r="1019" spans="6:6" x14ac:dyDescent="0.4">
      <c r="F1019" s="67"/>
    </row>
    <row r="1020" spans="6:6" x14ac:dyDescent="0.4">
      <c r="F1020" s="67"/>
    </row>
    <row r="1021" spans="6:6" x14ac:dyDescent="0.4">
      <c r="F1021" s="67"/>
    </row>
    <row r="1022" spans="6:6" x14ac:dyDescent="0.4">
      <c r="F1022" s="67"/>
    </row>
    <row r="1023" spans="6:6" x14ac:dyDescent="0.4">
      <c r="F1023" s="67"/>
    </row>
    <row r="1024" spans="6:6" x14ac:dyDescent="0.4">
      <c r="F1024" s="67"/>
    </row>
    <row r="1025" spans="6:6" x14ac:dyDescent="0.4">
      <c r="F1025" s="67"/>
    </row>
    <row r="1026" spans="6:6" x14ac:dyDescent="0.4">
      <c r="F1026" s="67"/>
    </row>
    <row r="1027" spans="6:6" x14ac:dyDescent="0.4">
      <c r="F1027" s="67"/>
    </row>
    <row r="1028" spans="6:6" x14ac:dyDescent="0.4">
      <c r="F1028" s="67"/>
    </row>
    <row r="1029" spans="6:6" x14ac:dyDescent="0.4">
      <c r="F1029" s="67"/>
    </row>
    <row r="1030" spans="6:6" x14ac:dyDescent="0.4">
      <c r="F1030" s="67"/>
    </row>
    <row r="1031" spans="6:6" x14ac:dyDescent="0.4">
      <c r="F1031" s="67"/>
    </row>
    <row r="1032" spans="6:6" x14ac:dyDescent="0.4">
      <c r="F1032" s="67"/>
    </row>
    <row r="1033" spans="6:6" x14ac:dyDescent="0.4">
      <c r="F1033" s="67"/>
    </row>
    <row r="1034" spans="6:6" x14ac:dyDescent="0.4">
      <c r="F1034" s="67"/>
    </row>
    <row r="1035" spans="6:6" x14ac:dyDescent="0.4">
      <c r="F1035" s="67"/>
    </row>
    <row r="1036" spans="6:6" x14ac:dyDescent="0.4">
      <c r="F1036" s="67"/>
    </row>
    <row r="1037" spans="6:6" x14ac:dyDescent="0.4">
      <c r="F1037" s="67"/>
    </row>
    <row r="1038" spans="6:6" x14ac:dyDescent="0.4">
      <c r="F1038" s="67"/>
    </row>
    <row r="1039" spans="6:6" x14ac:dyDescent="0.4">
      <c r="F1039" s="67"/>
    </row>
    <row r="1040" spans="6:6" x14ac:dyDescent="0.4">
      <c r="F1040" s="67"/>
    </row>
    <row r="1041" spans="6:6" x14ac:dyDescent="0.4">
      <c r="F1041" s="67"/>
    </row>
    <row r="1042" spans="6:6" x14ac:dyDescent="0.4">
      <c r="F1042" s="67"/>
    </row>
    <row r="1043" spans="6:6" x14ac:dyDescent="0.4">
      <c r="F1043" s="67"/>
    </row>
    <row r="1044" spans="6:6" x14ac:dyDescent="0.4">
      <c r="F1044" s="67"/>
    </row>
    <row r="1045" spans="6:6" x14ac:dyDescent="0.4">
      <c r="F1045" s="67"/>
    </row>
    <row r="1046" spans="6:6" x14ac:dyDescent="0.4">
      <c r="F1046" s="67"/>
    </row>
    <row r="1047" spans="6:6" x14ac:dyDescent="0.4">
      <c r="F1047" s="67"/>
    </row>
    <row r="1048" spans="6:6" x14ac:dyDescent="0.4">
      <c r="F1048" s="67"/>
    </row>
    <row r="1049" spans="6:6" x14ac:dyDescent="0.4">
      <c r="F1049" s="67"/>
    </row>
    <row r="1050" spans="6:6" x14ac:dyDescent="0.4">
      <c r="F1050" s="67"/>
    </row>
    <row r="1051" spans="6:6" x14ac:dyDescent="0.4">
      <c r="F1051" s="67"/>
    </row>
    <row r="1052" spans="6:6" x14ac:dyDescent="0.4">
      <c r="F1052" s="67"/>
    </row>
    <row r="1053" spans="6:6" x14ac:dyDescent="0.4">
      <c r="F1053" s="67"/>
    </row>
    <row r="1054" spans="6:6" x14ac:dyDescent="0.4">
      <c r="F1054" s="67"/>
    </row>
    <row r="1055" spans="6:6" x14ac:dyDescent="0.4">
      <c r="F1055" s="67"/>
    </row>
    <row r="1056" spans="6:6" x14ac:dyDescent="0.4">
      <c r="F1056" s="67"/>
    </row>
    <row r="1057" spans="6:6" x14ac:dyDescent="0.4">
      <c r="F1057" s="67"/>
    </row>
    <row r="1058" spans="6:6" x14ac:dyDescent="0.4">
      <c r="F1058" s="67"/>
    </row>
    <row r="1059" spans="6:6" x14ac:dyDescent="0.4">
      <c r="F1059" s="67"/>
    </row>
    <row r="1060" spans="6:6" x14ac:dyDescent="0.4">
      <c r="F1060" s="67"/>
    </row>
    <row r="1061" spans="6:6" x14ac:dyDescent="0.4">
      <c r="F1061" s="67"/>
    </row>
    <row r="1062" spans="6:6" x14ac:dyDescent="0.4">
      <c r="F1062" s="67"/>
    </row>
    <row r="1063" spans="6:6" x14ac:dyDescent="0.4">
      <c r="F1063" s="67"/>
    </row>
    <row r="1064" spans="6:6" x14ac:dyDescent="0.4">
      <c r="F1064" s="67"/>
    </row>
    <row r="1065" spans="6:6" x14ac:dyDescent="0.4">
      <c r="F1065" s="67"/>
    </row>
    <row r="1066" spans="6:6" x14ac:dyDescent="0.4">
      <c r="F1066" s="67"/>
    </row>
    <row r="1067" spans="6:6" x14ac:dyDescent="0.4">
      <c r="F1067" s="67"/>
    </row>
    <row r="1068" spans="6:6" x14ac:dyDescent="0.4">
      <c r="F1068" s="67"/>
    </row>
    <row r="1069" spans="6:6" x14ac:dyDescent="0.4">
      <c r="F1069" s="67"/>
    </row>
    <row r="1070" spans="6:6" x14ac:dyDescent="0.4">
      <c r="F1070" s="67"/>
    </row>
    <row r="1071" spans="6:6" x14ac:dyDescent="0.4">
      <c r="F1071" s="67"/>
    </row>
    <row r="1072" spans="6:6" x14ac:dyDescent="0.4">
      <c r="F1072" s="67"/>
    </row>
    <row r="1073" spans="6:6" x14ac:dyDescent="0.4">
      <c r="F1073" s="67"/>
    </row>
    <row r="1074" spans="6:6" x14ac:dyDescent="0.4">
      <c r="F1074" s="67"/>
    </row>
    <row r="1075" spans="6:6" x14ac:dyDescent="0.4">
      <c r="F1075" s="67"/>
    </row>
    <row r="1076" spans="6:6" x14ac:dyDescent="0.4">
      <c r="F1076" s="67"/>
    </row>
    <row r="1077" spans="6:6" x14ac:dyDescent="0.4">
      <c r="F1077" s="67"/>
    </row>
    <row r="1078" spans="6:6" x14ac:dyDescent="0.4">
      <c r="F1078" s="67"/>
    </row>
    <row r="1079" spans="6:6" x14ac:dyDescent="0.4">
      <c r="F1079" s="67"/>
    </row>
    <row r="1080" spans="6:6" x14ac:dyDescent="0.4">
      <c r="F1080" s="67"/>
    </row>
    <row r="1081" spans="6:6" x14ac:dyDescent="0.4">
      <c r="F1081" s="67"/>
    </row>
    <row r="1082" spans="6:6" x14ac:dyDescent="0.4">
      <c r="F1082" s="67"/>
    </row>
    <row r="1083" spans="6:6" x14ac:dyDescent="0.4">
      <c r="F1083" s="67"/>
    </row>
    <row r="1084" spans="6:6" x14ac:dyDescent="0.4">
      <c r="F1084" s="67"/>
    </row>
    <row r="1085" spans="6:6" x14ac:dyDescent="0.4">
      <c r="F1085" s="67"/>
    </row>
    <row r="1086" spans="6:6" x14ac:dyDescent="0.4">
      <c r="F1086" s="67"/>
    </row>
    <row r="1087" spans="6:6" x14ac:dyDescent="0.4">
      <c r="F1087" s="67"/>
    </row>
    <row r="1088" spans="6:6" x14ac:dyDescent="0.4">
      <c r="F1088" s="67"/>
    </row>
    <row r="1089" spans="6:6" x14ac:dyDescent="0.4">
      <c r="F1089" s="67"/>
    </row>
    <row r="1090" spans="6:6" x14ac:dyDescent="0.4">
      <c r="F1090" s="67"/>
    </row>
    <row r="1091" spans="6:6" x14ac:dyDescent="0.4">
      <c r="F1091" s="67"/>
    </row>
    <row r="1092" spans="6:6" x14ac:dyDescent="0.4">
      <c r="F1092" s="67"/>
    </row>
    <row r="1093" spans="6:6" x14ac:dyDescent="0.4">
      <c r="F1093" s="67"/>
    </row>
    <row r="1094" spans="6:6" x14ac:dyDescent="0.4">
      <c r="F1094" s="67"/>
    </row>
    <row r="1095" spans="6:6" x14ac:dyDescent="0.4">
      <c r="F1095" s="67"/>
    </row>
    <row r="1096" spans="6:6" x14ac:dyDescent="0.4">
      <c r="F1096" s="67"/>
    </row>
    <row r="1097" spans="6:6" x14ac:dyDescent="0.4">
      <c r="F1097" s="67"/>
    </row>
    <row r="1098" spans="6:6" x14ac:dyDescent="0.4">
      <c r="F1098" s="67"/>
    </row>
    <row r="1099" spans="6:6" x14ac:dyDescent="0.4">
      <c r="F1099" s="67"/>
    </row>
    <row r="1100" spans="6:6" x14ac:dyDescent="0.4">
      <c r="F1100" s="67"/>
    </row>
    <row r="1101" spans="6:6" x14ac:dyDescent="0.4">
      <c r="F1101" s="67"/>
    </row>
    <row r="1102" spans="6:6" x14ac:dyDescent="0.4">
      <c r="F1102" s="67"/>
    </row>
    <row r="1103" spans="6:6" x14ac:dyDescent="0.4">
      <c r="F1103" s="67"/>
    </row>
    <row r="1104" spans="6:6" x14ac:dyDescent="0.4">
      <c r="F1104" s="67"/>
    </row>
    <row r="1105" spans="6:6" x14ac:dyDescent="0.4">
      <c r="F1105" s="67"/>
    </row>
    <row r="1106" spans="6:6" x14ac:dyDescent="0.4">
      <c r="F1106" s="67"/>
    </row>
    <row r="1107" spans="6:6" x14ac:dyDescent="0.4">
      <c r="F1107" s="67"/>
    </row>
    <row r="1108" spans="6:6" x14ac:dyDescent="0.4">
      <c r="F1108" s="67"/>
    </row>
    <row r="1109" spans="6:6" x14ac:dyDescent="0.4">
      <c r="F1109" s="67"/>
    </row>
    <row r="1110" spans="6:6" x14ac:dyDescent="0.4">
      <c r="F1110" s="67"/>
    </row>
    <row r="1111" spans="6:6" x14ac:dyDescent="0.4">
      <c r="F1111" s="67"/>
    </row>
    <row r="1112" spans="6:6" x14ac:dyDescent="0.4">
      <c r="F1112" s="67"/>
    </row>
    <row r="1113" spans="6:6" x14ac:dyDescent="0.4">
      <c r="F1113" s="67"/>
    </row>
    <row r="1114" spans="6:6" x14ac:dyDescent="0.4">
      <c r="F1114" s="67"/>
    </row>
    <row r="1115" spans="6:6" x14ac:dyDescent="0.4">
      <c r="F1115" s="67"/>
    </row>
    <row r="1116" spans="6:6" x14ac:dyDescent="0.4">
      <c r="F1116" s="67"/>
    </row>
    <row r="1117" spans="6:6" x14ac:dyDescent="0.4">
      <c r="F1117" s="67"/>
    </row>
    <row r="1118" spans="6:6" x14ac:dyDescent="0.4">
      <c r="F1118" s="67"/>
    </row>
    <row r="1119" spans="6:6" x14ac:dyDescent="0.4">
      <c r="F1119" s="67"/>
    </row>
    <row r="1120" spans="6:6" x14ac:dyDescent="0.4">
      <c r="F1120" s="67"/>
    </row>
    <row r="1121" spans="6:6" x14ac:dyDescent="0.4">
      <c r="F1121" s="67"/>
    </row>
    <row r="1122" spans="6:6" x14ac:dyDescent="0.4">
      <c r="F1122" s="67"/>
    </row>
    <row r="1123" spans="6:6" x14ac:dyDescent="0.4">
      <c r="F1123" s="67"/>
    </row>
    <row r="1124" spans="6:6" x14ac:dyDescent="0.4">
      <c r="F1124" s="67"/>
    </row>
    <row r="1125" spans="6:6" x14ac:dyDescent="0.4">
      <c r="F1125" s="67"/>
    </row>
    <row r="1126" spans="6:6" x14ac:dyDescent="0.4">
      <c r="F1126" s="67"/>
    </row>
    <row r="1127" spans="6:6" x14ac:dyDescent="0.4">
      <c r="F1127" s="67"/>
    </row>
    <row r="1128" spans="6:6" x14ac:dyDescent="0.4">
      <c r="F1128" s="67"/>
    </row>
    <row r="1129" spans="6:6" x14ac:dyDescent="0.4">
      <c r="F1129" s="67"/>
    </row>
    <row r="1130" spans="6:6" x14ac:dyDescent="0.4">
      <c r="F1130" s="67"/>
    </row>
    <row r="1131" spans="6:6" x14ac:dyDescent="0.4">
      <c r="F1131" s="67"/>
    </row>
    <row r="1132" spans="6:6" x14ac:dyDescent="0.4">
      <c r="F1132" s="67"/>
    </row>
    <row r="1133" spans="6:6" x14ac:dyDescent="0.4">
      <c r="F1133" s="67"/>
    </row>
    <row r="1134" spans="6:6" x14ac:dyDescent="0.4">
      <c r="F1134" s="67"/>
    </row>
    <row r="1135" spans="6:6" x14ac:dyDescent="0.4">
      <c r="F1135" s="67"/>
    </row>
    <row r="1136" spans="6:6" x14ac:dyDescent="0.4">
      <c r="F1136" s="67"/>
    </row>
    <row r="1137" spans="6:6" x14ac:dyDescent="0.4">
      <c r="F1137" s="67"/>
    </row>
    <row r="1138" spans="6:6" x14ac:dyDescent="0.4">
      <c r="F1138" s="67"/>
    </row>
    <row r="1139" spans="6:6" x14ac:dyDescent="0.4">
      <c r="F1139" s="67"/>
    </row>
    <row r="1140" spans="6:6" x14ac:dyDescent="0.4">
      <c r="F1140" s="67"/>
    </row>
    <row r="1141" spans="6:6" x14ac:dyDescent="0.4">
      <c r="F1141" s="67"/>
    </row>
    <row r="1142" spans="6:6" x14ac:dyDescent="0.4">
      <c r="F1142" s="67"/>
    </row>
    <row r="1143" spans="6:6" x14ac:dyDescent="0.4">
      <c r="F1143" s="67"/>
    </row>
    <row r="1144" spans="6:6" x14ac:dyDescent="0.4">
      <c r="F1144" s="67"/>
    </row>
    <row r="1145" spans="6:6" x14ac:dyDescent="0.4">
      <c r="F1145" s="67"/>
    </row>
    <row r="1146" spans="6:6" x14ac:dyDescent="0.4">
      <c r="F1146" s="67"/>
    </row>
    <row r="1147" spans="6:6" x14ac:dyDescent="0.4">
      <c r="F1147" s="67"/>
    </row>
    <row r="1148" spans="6:6" x14ac:dyDescent="0.4">
      <c r="F1148" s="67"/>
    </row>
    <row r="1149" spans="6:6" x14ac:dyDescent="0.4">
      <c r="F1149" s="67"/>
    </row>
    <row r="1150" spans="6:6" x14ac:dyDescent="0.4">
      <c r="F1150" s="67"/>
    </row>
    <row r="1151" spans="6:6" x14ac:dyDescent="0.4">
      <c r="F1151" s="67"/>
    </row>
    <row r="1152" spans="6:6" x14ac:dyDescent="0.4">
      <c r="F1152" s="67"/>
    </row>
    <row r="1153" spans="6:6" x14ac:dyDescent="0.4">
      <c r="F1153" s="67"/>
    </row>
    <row r="1154" spans="6:6" x14ac:dyDescent="0.4">
      <c r="F1154" s="67"/>
    </row>
    <row r="1155" spans="6:6" x14ac:dyDescent="0.4">
      <c r="F1155" s="67"/>
    </row>
    <row r="1156" spans="6:6" x14ac:dyDescent="0.4">
      <c r="F1156" s="67"/>
    </row>
    <row r="1157" spans="6:6" x14ac:dyDescent="0.4">
      <c r="F1157" s="67"/>
    </row>
    <row r="1158" spans="6:6" x14ac:dyDescent="0.4">
      <c r="F1158" s="67"/>
    </row>
    <row r="1159" spans="6:6" x14ac:dyDescent="0.4">
      <c r="F1159" s="67"/>
    </row>
    <row r="1160" spans="6:6" x14ac:dyDescent="0.4">
      <c r="F1160" s="67"/>
    </row>
    <row r="1161" spans="6:6" x14ac:dyDescent="0.4">
      <c r="F1161" s="67"/>
    </row>
    <row r="1162" spans="6:6" x14ac:dyDescent="0.4">
      <c r="F1162" s="67"/>
    </row>
    <row r="1163" spans="6:6" x14ac:dyDescent="0.4">
      <c r="F1163" s="67"/>
    </row>
    <row r="1164" spans="6:6" x14ac:dyDescent="0.4">
      <c r="F1164" s="67"/>
    </row>
    <row r="1165" spans="6:6" x14ac:dyDescent="0.4">
      <c r="F1165" s="67"/>
    </row>
    <row r="1166" spans="6:6" x14ac:dyDescent="0.4">
      <c r="F1166" s="67"/>
    </row>
    <row r="1167" spans="6:6" x14ac:dyDescent="0.4">
      <c r="F1167" s="67"/>
    </row>
    <row r="1168" spans="6:6" x14ac:dyDescent="0.4">
      <c r="F1168" s="67"/>
    </row>
    <row r="1169" spans="6:6" x14ac:dyDescent="0.4">
      <c r="F1169" s="67"/>
    </row>
    <row r="1170" spans="6:6" x14ac:dyDescent="0.4">
      <c r="F1170" s="67"/>
    </row>
    <row r="1171" spans="6:6" x14ac:dyDescent="0.4">
      <c r="F1171" s="67"/>
    </row>
    <row r="1172" spans="6:6" x14ac:dyDescent="0.4">
      <c r="F1172" s="67"/>
    </row>
    <row r="1173" spans="6:6" x14ac:dyDescent="0.4">
      <c r="F1173" s="67"/>
    </row>
    <row r="1174" spans="6:6" x14ac:dyDescent="0.4">
      <c r="F1174" s="67"/>
    </row>
    <row r="1175" spans="6:6" x14ac:dyDescent="0.4">
      <c r="F1175" s="67"/>
    </row>
    <row r="1176" spans="6:6" x14ac:dyDescent="0.4">
      <c r="F1176" s="67"/>
    </row>
    <row r="1177" spans="6:6" x14ac:dyDescent="0.4">
      <c r="F1177" s="67"/>
    </row>
    <row r="1178" spans="6:6" x14ac:dyDescent="0.4">
      <c r="F1178" s="67"/>
    </row>
    <row r="1179" spans="6:6" x14ac:dyDescent="0.4">
      <c r="F1179" s="67"/>
    </row>
    <row r="1180" spans="6:6" x14ac:dyDescent="0.4">
      <c r="F1180" s="67"/>
    </row>
    <row r="1181" spans="6:6" x14ac:dyDescent="0.4">
      <c r="F1181" s="67"/>
    </row>
    <row r="1182" spans="6:6" x14ac:dyDescent="0.4">
      <c r="F1182" s="67"/>
    </row>
    <row r="1183" spans="6:6" x14ac:dyDescent="0.4">
      <c r="F1183" s="67"/>
    </row>
    <row r="1184" spans="6:6" x14ac:dyDescent="0.4">
      <c r="F1184" s="67"/>
    </row>
    <row r="1185" spans="6:6" x14ac:dyDescent="0.4">
      <c r="F1185" s="67"/>
    </row>
    <row r="1186" spans="6:6" x14ac:dyDescent="0.4">
      <c r="F1186" s="67"/>
    </row>
  </sheetData>
  <dataValidations count="3">
    <dataValidation type="list" allowBlank="1" showInputMessage="1" showErrorMessage="1" sqref="C4" xr:uid="{D0983E22-2FB7-4300-878B-C7BFC8FB193C}">
      <formula1>meetingchair</formula1>
    </dataValidation>
    <dataValidation type="list" allowBlank="1" showInputMessage="1" showErrorMessage="1" sqref="D4" xr:uid="{B6D2E03A-44BA-455D-9CFF-A6F8AB08FD76}">
      <formula1>meeting</formula1>
    </dataValidation>
    <dataValidation type="list" allowBlank="1" showInputMessage="1" showErrorMessage="1" sqref="E4" xr:uid="{BC8D359D-B58D-4A97-B36E-CC83EDD9160E}">
      <formula1>eventsource</formula1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7DAEF-3887-491C-8648-30732C5F65A6}">
  <dimension ref="A1:G38"/>
  <sheetViews>
    <sheetView workbookViewId="0">
      <selection activeCell="D20" sqref="D20"/>
    </sheetView>
  </sheetViews>
  <sheetFormatPr defaultRowHeight="15" x14ac:dyDescent="0.25"/>
  <sheetData>
    <row r="1" spans="1:7" x14ac:dyDescent="0.25">
      <c r="A1" t="s">
        <v>109</v>
      </c>
      <c r="D1" t="s">
        <v>184</v>
      </c>
      <c r="G1" t="s">
        <v>185</v>
      </c>
    </row>
    <row r="2" spans="1:7" x14ac:dyDescent="0.25">
      <c r="A2" t="s">
        <v>186</v>
      </c>
      <c r="D2" t="s">
        <v>187</v>
      </c>
      <c r="G2" t="s">
        <v>188</v>
      </c>
    </row>
    <row r="3" spans="1:7" x14ac:dyDescent="0.25">
      <c r="A3" t="s">
        <v>189</v>
      </c>
      <c r="D3" t="s">
        <v>190</v>
      </c>
      <c r="G3" t="s">
        <v>70</v>
      </c>
    </row>
    <row r="4" spans="1:7" x14ac:dyDescent="0.25">
      <c r="A4" t="s">
        <v>191</v>
      </c>
      <c r="D4" t="s">
        <v>192</v>
      </c>
    </row>
    <row r="5" spans="1:7" x14ac:dyDescent="0.25">
      <c r="A5" t="s">
        <v>70</v>
      </c>
      <c r="D5" t="s">
        <v>193</v>
      </c>
    </row>
    <row r="6" spans="1:7" x14ac:dyDescent="0.25">
      <c r="G6" t="s">
        <v>120</v>
      </c>
    </row>
    <row r="7" spans="1:7" x14ac:dyDescent="0.25">
      <c r="A7" t="s">
        <v>112</v>
      </c>
      <c r="D7" t="s">
        <v>194</v>
      </c>
      <c r="G7" t="s">
        <v>195</v>
      </c>
    </row>
    <row r="8" spans="1:7" x14ac:dyDescent="0.25">
      <c r="A8" t="s">
        <v>25</v>
      </c>
      <c r="D8" t="s">
        <v>196</v>
      </c>
      <c r="G8" t="s">
        <v>197</v>
      </c>
    </row>
    <row r="9" spans="1:7" x14ac:dyDescent="0.25">
      <c r="A9" t="s">
        <v>28</v>
      </c>
      <c r="D9" t="s">
        <v>198</v>
      </c>
      <c r="G9" t="s">
        <v>199</v>
      </c>
    </row>
    <row r="10" spans="1:7" x14ac:dyDescent="0.25">
      <c r="A10" t="s">
        <v>200</v>
      </c>
      <c r="D10" t="s">
        <v>201</v>
      </c>
    </row>
    <row r="11" spans="1:7" x14ac:dyDescent="0.25">
      <c r="A11" t="s">
        <v>202</v>
      </c>
      <c r="D11" t="s">
        <v>203</v>
      </c>
    </row>
    <row r="12" spans="1:7" x14ac:dyDescent="0.25">
      <c r="D12" t="s">
        <v>204</v>
      </c>
    </row>
    <row r="13" spans="1:7" x14ac:dyDescent="0.25">
      <c r="A13" t="s">
        <v>115</v>
      </c>
      <c r="D13" t="s">
        <v>205</v>
      </c>
    </row>
    <row r="14" spans="1:7" x14ac:dyDescent="0.25">
      <c r="A14" t="s">
        <v>206</v>
      </c>
      <c r="D14" t="s">
        <v>207</v>
      </c>
    </row>
    <row r="15" spans="1:7" x14ac:dyDescent="0.25">
      <c r="A15" t="s">
        <v>208</v>
      </c>
      <c r="D15" t="s">
        <v>209</v>
      </c>
    </row>
    <row r="16" spans="1:7" x14ac:dyDescent="0.25">
      <c r="A16" t="s">
        <v>210</v>
      </c>
      <c r="D16" t="s">
        <v>211</v>
      </c>
    </row>
    <row r="17" spans="1:4" x14ac:dyDescent="0.25">
      <c r="A17" t="s">
        <v>212</v>
      </c>
      <c r="D17" t="s">
        <v>213</v>
      </c>
    </row>
    <row r="18" spans="1:4" x14ac:dyDescent="0.25">
      <c r="A18" t="s">
        <v>44</v>
      </c>
      <c r="D18" t="s">
        <v>66</v>
      </c>
    </row>
    <row r="19" spans="1:4" x14ac:dyDescent="0.25">
      <c r="D19" t="s">
        <v>67</v>
      </c>
    </row>
    <row r="20" spans="1:4" x14ac:dyDescent="0.25">
      <c r="A20" s="11" t="s">
        <v>214</v>
      </c>
    </row>
    <row r="21" spans="1:4" x14ac:dyDescent="0.25">
      <c r="A21" s="11" t="s">
        <v>215</v>
      </c>
    </row>
    <row r="22" spans="1:4" x14ac:dyDescent="0.25">
      <c r="A22" s="11" t="s">
        <v>216</v>
      </c>
    </row>
    <row r="23" spans="1:4" x14ac:dyDescent="0.25">
      <c r="A23" s="11" t="s">
        <v>217</v>
      </c>
    </row>
    <row r="24" spans="1:4" x14ac:dyDescent="0.25">
      <c r="A24" s="11" t="s">
        <v>218</v>
      </c>
    </row>
    <row r="25" spans="1:4" x14ac:dyDescent="0.25">
      <c r="A25" s="11" t="s">
        <v>219</v>
      </c>
    </row>
    <row r="26" spans="1:4" x14ac:dyDescent="0.25">
      <c r="A26" s="11" t="s">
        <v>220</v>
      </c>
    </row>
    <row r="27" spans="1:4" x14ac:dyDescent="0.25">
      <c r="A27" s="11" t="s">
        <v>221</v>
      </c>
    </row>
    <row r="28" spans="1:4" x14ac:dyDescent="0.25">
      <c r="A28" s="11" t="s">
        <v>222</v>
      </c>
    </row>
    <row r="29" spans="1:4" x14ac:dyDescent="0.25">
      <c r="A29" s="11" t="s">
        <v>223</v>
      </c>
    </row>
    <row r="30" spans="1:4" x14ac:dyDescent="0.25">
      <c r="A30" s="11" t="s">
        <v>224</v>
      </c>
    </row>
    <row r="31" spans="1:4" x14ac:dyDescent="0.25">
      <c r="A31" s="11" t="s">
        <v>225</v>
      </c>
    </row>
    <row r="32" spans="1:4" x14ac:dyDescent="0.25">
      <c r="A32" s="11" t="s">
        <v>226</v>
      </c>
    </row>
    <row r="33" spans="1:1" x14ac:dyDescent="0.25">
      <c r="A33" s="11" t="s">
        <v>227</v>
      </c>
    </row>
    <row r="34" spans="1:1" x14ac:dyDescent="0.25">
      <c r="A34" s="11" t="s">
        <v>228</v>
      </c>
    </row>
    <row r="35" spans="1:1" x14ac:dyDescent="0.25">
      <c r="A35" s="11" t="s">
        <v>229</v>
      </c>
    </row>
    <row r="36" spans="1:1" x14ac:dyDescent="0.25">
      <c r="A36" s="11" t="s">
        <v>230</v>
      </c>
    </row>
    <row r="37" spans="1:1" x14ac:dyDescent="0.25">
      <c r="A37" s="11" t="s">
        <v>231</v>
      </c>
    </row>
    <row r="38" spans="1:1" x14ac:dyDescent="0.25">
      <c r="A38" s="11" t="s">
        <v>232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24A09AAEED7E4FBA69D0BE8E25DFAC" ma:contentTypeVersion="7" ma:contentTypeDescription="Create a new document." ma:contentTypeScope="" ma:versionID="96588860a7fca0e79d9ed87d1af0b3db">
  <xsd:schema xmlns:xsd="http://www.w3.org/2001/XMLSchema" xmlns:xs="http://www.w3.org/2001/XMLSchema" xmlns:p="http://schemas.microsoft.com/office/2006/metadata/properties" xmlns:ns3="69555dba-a351-45cd-a8b8-b574b4e95a5e" targetNamespace="http://schemas.microsoft.com/office/2006/metadata/properties" ma:root="true" ma:fieldsID="578500749ebfca49ffa02208fff0d48a" ns3:_="">
    <xsd:import namespace="69555dba-a351-45cd-a8b8-b574b4e95a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555dba-a351-45cd-a8b8-b574b4e95a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238494-8239-47B2-A4DC-23A66A00DF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A81E2A-3C87-49AD-8BC1-15D5B9A629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555dba-a351-45cd-a8b8-b574b4e95a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C30943-AA6E-4061-951E-525A0E73CB9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Overview</vt:lpstr>
      <vt:lpstr>Service Users</vt:lpstr>
      <vt:lpstr>Actions</vt:lpstr>
      <vt:lpstr>Chronology</vt:lpstr>
      <vt:lpstr>Drop Downs</vt:lpstr>
    </vt:vector>
  </TitlesOfParts>
  <Manager/>
  <Company>Lincolnshire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Baker</dc:creator>
  <cp:keywords/>
  <dc:description/>
  <cp:lastModifiedBy>Samantha Francis</cp:lastModifiedBy>
  <cp:revision/>
  <dcterms:created xsi:type="dcterms:W3CDTF">2021-11-23T15:07:31Z</dcterms:created>
  <dcterms:modified xsi:type="dcterms:W3CDTF">2022-12-15T10:14:05Z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0x0101000E24A09AAEED7E4FBA69D0BE8E25DFAC</vt:lpwstr>
  </property>
</Properties>
</file>