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bharingey-my.sharepoint.com/personal/christopher_atherton_haringey_gov_uk/Documents/"/>
    </mc:Choice>
  </mc:AlternateContent>
  <xr:revisionPtr revIDLastSave="0" documentId="8_{17CE728D-33FF-438A-9206-AEA5DBB7EF3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D6" i="1" s="1"/>
  <c r="C7" i="1"/>
  <c r="D7" i="1" s="1"/>
  <c r="C8" i="1"/>
  <c r="D8" i="1" s="1"/>
  <c r="C9" i="1"/>
  <c r="D9" i="1" s="1"/>
  <c r="C10" i="1"/>
  <c r="D10" i="1" s="1"/>
  <c r="C11" i="1"/>
  <c r="D11" i="1" s="1"/>
  <c r="C12" i="1"/>
  <c r="D12" i="1" s="1"/>
  <c r="C13" i="1"/>
  <c r="D13" i="1" s="1"/>
  <c r="C14" i="1"/>
  <c r="D14" i="1" s="1"/>
  <c r="C15" i="1"/>
  <c r="D15" i="1" s="1"/>
  <c r="C16" i="1"/>
  <c r="D16" i="1" s="1"/>
  <c r="C17" i="1"/>
  <c r="D17" i="1" s="1"/>
  <c r="C20" i="1" l="1"/>
  <c r="D19" i="1" l="1"/>
  <c r="C19" i="1"/>
  <c r="C21" i="1" s="1"/>
  <c r="C22" i="1" l="1"/>
  <c r="D22" i="1" s="1"/>
  <c r="D21" i="1"/>
</calcChain>
</file>

<file path=xl/sharedStrings.xml><?xml version="1.0" encoding="utf-8"?>
<sst xmlns="http://schemas.openxmlformats.org/spreadsheetml/2006/main" count="47" uniqueCount="29">
  <si>
    <t>Name:</t>
  </si>
  <si>
    <t xml:space="preserve">NHS No: </t>
  </si>
  <si>
    <t>Joint Funding Matrix Calculator</t>
  </si>
  <si>
    <t xml:space="preserve">D.O.B </t>
  </si>
  <si>
    <t>Level of Need</t>
  </si>
  <si>
    <t>Health</t>
  </si>
  <si>
    <t>Social Care</t>
  </si>
  <si>
    <t>Behaviour</t>
  </si>
  <si>
    <t>No needs</t>
  </si>
  <si>
    <t>Cognition</t>
  </si>
  <si>
    <t>Psychological/Emotional</t>
  </si>
  <si>
    <t>Communication</t>
  </si>
  <si>
    <t>Mobility</t>
  </si>
  <si>
    <t>Nutrition</t>
  </si>
  <si>
    <t>Continence</t>
  </si>
  <si>
    <t>Skin</t>
  </si>
  <si>
    <t>Breathing</t>
  </si>
  <si>
    <t>Drug Therapies and Medication</t>
  </si>
  <si>
    <t>Altered States of Consciousness</t>
  </si>
  <si>
    <t>Other Significant Care Needs</t>
  </si>
  <si>
    <t>Sums</t>
  </si>
  <si>
    <t>Domains</t>
  </si>
  <si>
    <t>Split</t>
  </si>
  <si>
    <t>Rounding</t>
  </si>
  <si>
    <t>Priority</t>
  </si>
  <si>
    <t>Severe</t>
  </si>
  <si>
    <t>High</t>
  </si>
  <si>
    <t>Moderate</t>
  </si>
  <si>
    <t>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</si>
</sst>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3" borderId="0" xfId="0" applyFill="1"/>
    <xf numFmtId="0" fontId="0" fillId="3" borderId="1" xfId="0" applyFill="1" applyBorder="1"/>
    <xf numFmtId="0" fontId="0" fillId="3" borderId="2" xfId="0" applyFill="1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2" borderId="6" xfId="0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3</xdr:row>
      <xdr:rowOff>95250</xdr:rowOff>
    </xdr:from>
    <xdr:to>
      <xdr:col>12</xdr:col>
      <xdr:colOff>371475</xdr:colOff>
      <xdr:row>27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210300" y="666750"/>
          <a:ext cx="4629150" cy="481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To apply the joint funding matrix: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Against each domain, select using the drop down list in each cell the appropriate level of need ratified on the Decision Support Tool.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will automatically attach a weighting to each domain and recalculate the proposed split between health and social care - below the table the specific weightings for each level of need are given. For example, a severe level of need is 100% health, a low level of need is 0% health.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The table will then calculate the proposed split and this is displayed as both the actual calculated split and split to the nearest 5%.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Once the data has been entered the table can then be saved to the patient record as evidence of how the split was calculated.: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JOINT FUNDING MATRIX COMPLETED BY: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rgbClr val="00206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rgbClr val="00206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rgbClr val="00206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rgbClr val="00206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GB" sz="1100" b="0" i="0" u="none" strike="noStrike" kern="0" cap="none" spc="0" normalizeH="0" baseline="0" noProof="0">
            <a:ln>
              <a:noFill/>
            </a:ln>
            <a:solidFill>
              <a:srgbClr val="00206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GB" sz="11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DATE:</a:t>
          </a:r>
          <a:r>
            <a:rPr kumimoji="0" lang="en-GB" sz="1100" b="0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GB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30"/>
  <sheetViews>
    <sheetView tabSelected="1" workbookViewId="0">
      <selection activeCell="B15" sqref="B15"/>
    </sheetView>
  </sheetViews>
  <sheetFormatPr defaultRowHeight="14.5" x14ac:dyDescent="0.35"/>
  <cols>
    <col min="1" max="1" width="30" customWidth="1"/>
    <col min="2" max="2" width="21.453125" customWidth="1"/>
    <col min="3" max="3" width="14.453125" customWidth="1"/>
    <col min="4" max="4" width="18" customWidth="1"/>
  </cols>
  <sheetData>
    <row r="2" spans="1:4" x14ac:dyDescent="0.35">
      <c r="A2" s="10" t="s">
        <v>0</v>
      </c>
      <c r="B2" s="10" t="s">
        <v>1</v>
      </c>
      <c r="D2" s="10" t="s">
        <v>2</v>
      </c>
    </row>
    <row r="3" spans="1:4" x14ac:dyDescent="0.35">
      <c r="A3" s="10" t="s">
        <v>3</v>
      </c>
    </row>
    <row r="4" spans="1:4" x14ac:dyDescent="0.35">
      <c r="A4" s="2"/>
      <c r="B4" s="4" t="s">
        <v>4</v>
      </c>
      <c r="C4" s="4" t="s">
        <v>5</v>
      </c>
      <c r="D4" s="4" t="s">
        <v>6</v>
      </c>
    </row>
    <row r="5" spans="1:4" ht="15" thickBot="1" x14ac:dyDescent="0.4">
      <c r="A5" s="2"/>
      <c r="B5" s="6"/>
      <c r="C5" s="6"/>
      <c r="D5" s="6"/>
    </row>
    <row r="6" spans="1:4" ht="15.5" thickTop="1" thickBot="1" x14ac:dyDescent="0.4">
      <c r="A6" s="5" t="s">
        <v>7</v>
      </c>
      <c r="B6" s="7" t="s">
        <v>8</v>
      </c>
      <c r="C6" s="8">
        <f>VLOOKUP(B6,$A$26:$B$30,2,0)</f>
        <v>0</v>
      </c>
      <c r="D6" s="8">
        <f>1-C6</f>
        <v>1</v>
      </c>
    </row>
    <row r="7" spans="1:4" ht="15.5" thickTop="1" thickBot="1" x14ac:dyDescent="0.4">
      <c r="A7" s="5" t="s">
        <v>9</v>
      </c>
      <c r="B7" s="7" t="s">
        <v>8</v>
      </c>
      <c r="C7" s="8">
        <f t="shared" ref="C7:C17" si="0">VLOOKUP(B7,$A$26:$B$30,2,0)</f>
        <v>0</v>
      </c>
      <c r="D7" s="8">
        <f t="shared" ref="D7:D17" si="1">1-C7</f>
        <v>1</v>
      </c>
    </row>
    <row r="8" spans="1:4" ht="15.5" thickTop="1" thickBot="1" x14ac:dyDescent="0.4">
      <c r="A8" s="5" t="s">
        <v>10</v>
      </c>
      <c r="B8" s="7" t="s">
        <v>8</v>
      </c>
      <c r="C8" s="8">
        <f t="shared" si="0"/>
        <v>0</v>
      </c>
      <c r="D8" s="8">
        <f t="shared" si="1"/>
        <v>1</v>
      </c>
    </row>
    <row r="9" spans="1:4" ht="15.5" thickTop="1" thickBot="1" x14ac:dyDescent="0.4">
      <c r="A9" s="5" t="s">
        <v>11</v>
      </c>
      <c r="B9" s="7" t="s">
        <v>8</v>
      </c>
      <c r="C9" s="8">
        <f t="shared" si="0"/>
        <v>0</v>
      </c>
      <c r="D9" s="8">
        <f t="shared" si="1"/>
        <v>1</v>
      </c>
    </row>
    <row r="10" spans="1:4" ht="15.5" thickTop="1" thickBot="1" x14ac:dyDescent="0.4">
      <c r="A10" s="5" t="s">
        <v>12</v>
      </c>
      <c r="B10" s="7" t="s">
        <v>8</v>
      </c>
      <c r="C10" s="8">
        <f t="shared" si="0"/>
        <v>0</v>
      </c>
      <c r="D10" s="8">
        <f t="shared" si="1"/>
        <v>1</v>
      </c>
    </row>
    <row r="11" spans="1:4" ht="15.5" thickTop="1" thickBot="1" x14ac:dyDescent="0.4">
      <c r="A11" s="5" t="s">
        <v>13</v>
      </c>
      <c r="B11" s="7" t="s">
        <v>8</v>
      </c>
      <c r="C11" s="8">
        <f t="shared" si="0"/>
        <v>0</v>
      </c>
      <c r="D11" s="8">
        <f t="shared" si="1"/>
        <v>1</v>
      </c>
    </row>
    <row r="12" spans="1:4" ht="15.5" thickTop="1" thickBot="1" x14ac:dyDescent="0.4">
      <c r="A12" s="5" t="s">
        <v>14</v>
      </c>
      <c r="B12" s="7" t="s">
        <v>8</v>
      </c>
      <c r="C12" s="8">
        <f t="shared" si="0"/>
        <v>0</v>
      </c>
      <c r="D12" s="8">
        <f t="shared" si="1"/>
        <v>1</v>
      </c>
    </row>
    <row r="13" spans="1:4" ht="15.5" thickTop="1" thickBot="1" x14ac:dyDescent="0.4">
      <c r="A13" s="5" t="s">
        <v>15</v>
      </c>
      <c r="B13" s="7" t="s">
        <v>8</v>
      </c>
      <c r="C13" s="8">
        <f t="shared" si="0"/>
        <v>0</v>
      </c>
      <c r="D13" s="8">
        <f t="shared" si="1"/>
        <v>1</v>
      </c>
    </row>
    <row r="14" spans="1:4" ht="15.5" thickTop="1" thickBot="1" x14ac:dyDescent="0.4">
      <c r="A14" s="5" t="s">
        <v>16</v>
      </c>
      <c r="B14" s="7" t="s">
        <v>8</v>
      </c>
      <c r="C14" s="8">
        <f t="shared" si="0"/>
        <v>0</v>
      </c>
      <c r="D14" s="8">
        <f t="shared" si="1"/>
        <v>1</v>
      </c>
    </row>
    <row r="15" spans="1:4" ht="15.5" thickTop="1" thickBot="1" x14ac:dyDescent="0.4">
      <c r="A15" s="5" t="s">
        <v>17</v>
      </c>
      <c r="B15" s="7" t="s">
        <v>8</v>
      </c>
      <c r="C15" s="8">
        <f t="shared" si="0"/>
        <v>0</v>
      </c>
      <c r="D15" s="8">
        <f t="shared" si="1"/>
        <v>1</v>
      </c>
    </row>
    <row r="16" spans="1:4" ht="15.5" thickTop="1" thickBot="1" x14ac:dyDescent="0.4">
      <c r="A16" s="5" t="s">
        <v>18</v>
      </c>
      <c r="B16" s="7" t="s">
        <v>8</v>
      </c>
      <c r="C16" s="8">
        <f t="shared" si="0"/>
        <v>0</v>
      </c>
      <c r="D16" s="8">
        <f t="shared" si="1"/>
        <v>1</v>
      </c>
    </row>
    <row r="17" spans="1:4" ht="15.5" thickTop="1" thickBot="1" x14ac:dyDescent="0.4">
      <c r="A17" s="5" t="s">
        <v>19</v>
      </c>
      <c r="B17" s="7" t="s">
        <v>8</v>
      </c>
      <c r="C17" s="8">
        <f t="shared" si="0"/>
        <v>0</v>
      </c>
      <c r="D17" s="8">
        <f t="shared" si="1"/>
        <v>1</v>
      </c>
    </row>
    <row r="18" spans="1:4" ht="15.5" thickTop="1" thickBot="1" x14ac:dyDescent="0.4">
      <c r="A18" s="3"/>
      <c r="C18" s="1"/>
      <c r="D18" s="1"/>
    </row>
    <row r="19" spans="1:4" ht="15.5" thickTop="1" thickBot="1" x14ac:dyDescent="0.4">
      <c r="B19" s="9" t="s">
        <v>20</v>
      </c>
      <c r="C19" s="8">
        <f>SUM(C6:C17)</f>
        <v>0</v>
      </c>
      <c r="D19" s="8">
        <f>SUM(D6:D17)</f>
        <v>12</v>
      </c>
    </row>
    <row r="20" spans="1:4" ht="15.5" thickTop="1" thickBot="1" x14ac:dyDescent="0.4">
      <c r="B20" s="9" t="s">
        <v>21</v>
      </c>
      <c r="C20" s="8">
        <f>12-(IF(B6="No needs",1,0))-(IF(B7="No needs",1,0))-(IF(B8="No needs",1,0))-(IF(B9="No needs",1,0))-(IF(B10="No needs",1,0))-(IF(B11="No needs",1,0))-(IF(B12="No needs",1,0))-(IF(B13="No needs",1,0))-(IF(B14="No needs",1,0))-(IF(B15="No needs",1,0))-(IF(B16="No needs",1,0))-(IF(B17="No needs",1,0))</f>
        <v>0</v>
      </c>
      <c r="D20" s="8"/>
    </row>
    <row r="21" spans="1:4" ht="15.5" thickTop="1" thickBot="1" x14ac:dyDescent="0.4">
      <c r="B21" s="9" t="s">
        <v>22</v>
      </c>
      <c r="C21" s="8" t="e">
        <f>C19/C20*100</f>
        <v>#DIV/0!</v>
      </c>
      <c r="D21" s="8" t="e">
        <f>100-C21</f>
        <v>#DIV/0!</v>
      </c>
    </row>
    <row r="22" spans="1:4" ht="15.5" thickTop="1" thickBot="1" x14ac:dyDescent="0.4">
      <c r="B22" s="9" t="s">
        <v>23</v>
      </c>
      <c r="C22" s="8" t="e">
        <f>MROUND(C21,5)</f>
        <v>#DIV/0!</v>
      </c>
      <c r="D22" s="8" t="e">
        <f>100-C22</f>
        <v>#DIV/0!</v>
      </c>
    </row>
    <row r="23" spans="1:4" ht="15" thickTop="1" x14ac:dyDescent="0.35"/>
    <row r="25" spans="1:4" x14ac:dyDescent="0.35">
      <c r="A25" t="s">
        <v>24</v>
      </c>
    </row>
    <row r="26" spans="1:4" x14ac:dyDescent="0.35">
      <c r="A26" t="s">
        <v>25</v>
      </c>
      <c r="B26">
        <v>1</v>
      </c>
    </row>
    <row r="27" spans="1:4" x14ac:dyDescent="0.35">
      <c r="A27" t="s">
        <v>26</v>
      </c>
      <c r="B27">
        <v>0.75</v>
      </c>
    </row>
    <row r="28" spans="1:4" x14ac:dyDescent="0.35">
      <c r="A28" t="s">
        <v>27</v>
      </c>
      <c r="B28">
        <v>0.25</v>
      </c>
    </row>
    <row r="29" spans="1:4" x14ac:dyDescent="0.35">
      <c r="A29" t="s">
        <v>28</v>
      </c>
      <c r="B29">
        <v>0</v>
      </c>
    </row>
    <row r="30" spans="1:4" x14ac:dyDescent="0.35">
      <c r="A30" t="s">
        <v>8</v>
      </c>
    </row>
  </sheetData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Sheet2!$A$3:$A$8</xm:f>
          </x14:formula1>
          <xm:sqref>B6 B14:B16</xm:sqref>
        </x14:dataValidation>
        <x14:dataValidation type="list" allowBlank="1" showInputMessage="1" showErrorMessage="1" xr:uid="{00000000-0002-0000-0000-000001000000}">
          <x14:formula1>
            <xm:f>Sheet2!$A$4:$A$8</xm:f>
          </x14:formula1>
          <xm:sqref>B7 B10:B11 B13 B17</xm:sqref>
        </x14:dataValidation>
        <x14:dataValidation type="list" allowBlank="1" showInputMessage="1" showErrorMessage="1" xr:uid="{00000000-0002-0000-0000-000002000000}">
          <x14:formula1>
            <xm:f>Sheet2!$A$5:$A$8</xm:f>
          </x14:formula1>
          <xm:sqref>B8:B9 B12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8"/>
  <sheetViews>
    <sheetView workbookViewId="0">
      <selection activeCell="A3" sqref="A3:B8"/>
    </sheetView>
  </sheetViews>
  <sheetFormatPr defaultRowHeight="14.5" x14ac:dyDescent="0.35"/>
  <sheetData>
    <row r="3" spans="1:2" x14ac:dyDescent="0.35">
      <c r="A3" t="s">
        <v>24</v>
      </c>
    </row>
    <row r="4" spans="1:2" x14ac:dyDescent="0.35">
      <c r="A4" t="s">
        <v>25</v>
      </c>
      <c r="B4">
        <v>1</v>
      </c>
    </row>
    <row r="5" spans="1:2" x14ac:dyDescent="0.35">
      <c r="A5" t="s">
        <v>26</v>
      </c>
      <c r="B5">
        <v>0.75</v>
      </c>
    </row>
    <row r="6" spans="1:2" x14ac:dyDescent="0.35">
      <c r="A6" t="s">
        <v>27</v>
      </c>
      <c r="B6">
        <v>0.5</v>
      </c>
    </row>
    <row r="7" spans="1:2" x14ac:dyDescent="0.35">
      <c r="A7" t="s">
        <v>28</v>
      </c>
      <c r="B7">
        <v>0.25</v>
      </c>
    </row>
    <row r="8" spans="1:2" x14ac:dyDescent="0.35">
      <c r="A8" t="s">
        <v>8</v>
      </c>
      <c r="B8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Christopher Atherton</cp:lastModifiedBy>
  <cp:revision/>
  <dcterms:created xsi:type="dcterms:W3CDTF">2017-03-13T12:12:37Z</dcterms:created>
  <dcterms:modified xsi:type="dcterms:W3CDTF">2023-09-21T05:14:17Z</dcterms:modified>
  <cp:category/>
  <cp:contentStatus/>
</cp:coreProperties>
</file>